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County\2025\County SPR Report Package-2025\"/>
    </mc:Choice>
  </mc:AlternateContent>
  <xr:revisionPtr revIDLastSave="0" documentId="13_ncr:1_{B3818A40-76D6-47FA-A400-6E32DF69A396}" xr6:coauthVersionLast="47" xr6:coauthVersionMax="47" xr10:uidLastSave="{00000000-0000-0000-0000-000000000000}"/>
  <bookViews>
    <workbookView xWindow="-23148" yWindow="-108" windowWidth="23256" windowHeight="13896" xr2:uid="{00000000-000D-0000-FFFF-FFFF00000000}"/>
  </bookViews>
  <sheets>
    <sheet name="Federal Awards Schedule" sheetId="1" r:id="rId1"/>
  </sheets>
  <definedNames>
    <definedName name="_xlnm.Print_Titles" localSheetId="0">'Federal Awards Schedule'!$1:$9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7" i="1" l="1"/>
  <c r="G87" i="1"/>
  <c r="G210" i="1" l="1"/>
  <c r="I200" i="1"/>
  <c r="G200" i="1"/>
  <c r="I194" i="1"/>
  <c r="G194" i="1"/>
  <c r="G183" i="1"/>
  <c r="I177" i="1"/>
  <c r="G177" i="1"/>
  <c r="I171" i="1"/>
  <c r="G171" i="1"/>
  <c r="I159" i="1"/>
  <c r="G159" i="1"/>
  <c r="G137" i="1"/>
  <c r="I103" i="1"/>
  <c r="G103" i="1"/>
  <c r="G128" i="1"/>
  <c r="I74" i="1"/>
  <c r="G74" i="1"/>
  <c r="G57" i="1"/>
  <c r="G49" i="1"/>
  <c r="G150" i="1" l="1"/>
  <c r="I23" i="1"/>
  <c r="G23" i="1"/>
  <c r="I183" i="1" l="1"/>
  <c r="I165" i="1"/>
  <c r="G165" i="1"/>
  <c r="G111" i="1"/>
  <c r="G120" i="1" s="1"/>
  <c r="G32" i="1" l="1"/>
  <c r="G39" i="1" s="1"/>
  <c r="G212" i="1" s="1"/>
  <c r="I210" i="1" l="1"/>
  <c r="I128" i="1" l="1"/>
  <c r="I137" i="1"/>
  <c r="I111" i="1"/>
  <c r="I120" i="1" s="1"/>
  <c r="I32" i="1"/>
  <c r="I39" i="1" s="1"/>
  <c r="I49" i="1"/>
  <c r="I57" i="1"/>
  <c r="I150" i="1" l="1"/>
  <c r="I212" i="1" s="1"/>
</calcChain>
</file>

<file path=xl/sharedStrings.xml><?xml version="1.0" encoding="utf-8"?>
<sst xmlns="http://schemas.openxmlformats.org/spreadsheetml/2006/main" count="188" uniqueCount="162">
  <si>
    <t>____________ COUNTY</t>
  </si>
  <si>
    <t>Pass-Through</t>
  </si>
  <si>
    <t>Entity Identifying</t>
  </si>
  <si>
    <t>Number</t>
  </si>
  <si>
    <t>Federal Grantor/Pass-Through Grantor</t>
  </si>
  <si>
    <t>Program or Cluster Title</t>
  </si>
  <si>
    <t>Expenditures</t>
  </si>
  <si>
    <t>Total US Department of Agriculture</t>
  </si>
  <si>
    <t>Total US Department of Health and Human Services</t>
  </si>
  <si>
    <t xml:space="preserve">  Indirect Federal Funding</t>
  </si>
  <si>
    <t>GRAND TOTAL</t>
  </si>
  <si>
    <t xml:space="preserve"> </t>
  </si>
  <si>
    <t>Federal</t>
  </si>
  <si>
    <t>Cluster/Program Title</t>
  </si>
  <si>
    <t xml:space="preserve">Amount </t>
  </si>
  <si>
    <t>Outstanding</t>
  </si>
  <si>
    <t>Total US Department of Defense</t>
  </si>
  <si>
    <t>SCHEDULE OF EXPENDITURES OF FEDERAL AWARDS</t>
  </si>
  <si>
    <t xml:space="preserve">     __________________________________________</t>
  </si>
  <si>
    <t xml:space="preserve">    Direct Federal Funding:</t>
  </si>
  <si>
    <t xml:space="preserve">  Other Programs:</t>
  </si>
  <si>
    <t>Total US Department of Housing and Urban Development</t>
  </si>
  <si>
    <t>Total US Department of Justice</t>
  </si>
  <si>
    <t>Total US Department of the Interior</t>
  </si>
  <si>
    <t>Total US Department of Labor</t>
  </si>
  <si>
    <t>Total US Department of Transportation</t>
  </si>
  <si>
    <t>Total US Department of Homeland Security</t>
  </si>
  <si>
    <t>Total Federal</t>
  </si>
  <si>
    <t xml:space="preserve">  US Department of Agriculture - Direct Programs:</t>
  </si>
  <si>
    <t>Other Programs:</t>
  </si>
  <si>
    <t>US Department of Defense - Direct Programs:</t>
  </si>
  <si>
    <t>US Department of Defense - Pass-Through Programs:</t>
  </si>
  <si>
    <t xml:space="preserve">  SD State Treasurer,</t>
  </si>
  <si>
    <t>US Department of Health and Human Services - Direct Programs:</t>
  </si>
  <si>
    <t>US Department of Health and Human Services - Pass-Through Programs:</t>
  </si>
  <si>
    <t>US Department of Housing and Urban Development - Direct Programs:</t>
  </si>
  <si>
    <t>US Department of Housing and Urban Development - Pass-Through Programs:</t>
  </si>
  <si>
    <t xml:space="preserve">  SD Governor's Office of Economic Development,</t>
  </si>
  <si>
    <t xml:space="preserve">    Community Development Block Grant/Entitlement Grants</t>
  </si>
  <si>
    <t xml:space="preserve">    Community Development Block Grant/State's Program</t>
  </si>
  <si>
    <t xml:space="preserve">      and Non-Entitlement Grants in Hawaii</t>
  </si>
  <si>
    <t>US Department of Interior - Direct Programs:</t>
  </si>
  <si>
    <t xml:space="preserve">  Bureau of Land Management,</t>
  </si>
  <si>
    <t xml:space="preserve">  National Park Service (LWCF)</t>
  </si>
  <si>
    <t>US Department of Interior - Pass-Through Programs:</t>
  </si>
  <si>
    <t xml:space="preserve">  SD Department of Game, Fish &amp; Parks,</t>
  </si>
  <si>
    <t xml:space="preserve">    Edward Byrne Memorial Justice Assistance Grant Program</t>
  </si>
  <si>
    <t xml:space="preserve">    SD Department of Public Safety,</t>
  </si>
  <si>
    <t>Workforce Investment Act (WIA) Cluster:</t>
  </si>
  <si>
    <t xml:space="preserve">  US Department of Labor - Pass-Through Programs:</t>
  </si>
  <si>
    <t xml:space="preserve">    SD Department of Labor,</t>
  </si>
  <si>
    <t>Total Workforce Investment Act (WIA) Cluster</t>
  </si>
  <si>
    <t xml:space="preserve">  US Department of Labor - Direct Programs:</t>
  </si>
  <si>
    <t xml:space="preserve">  US Department of Transportation - Pass-Through Programs:</t>
  </si>
  <si>
    <t xml:space="preserve">    SD Department of Transportation,</t>
  </si>
  <si>
    <t>Highway Safety Cluster:</t>
  </si>
  <si>
    <t xml:space="preserve">      State and Community Highway Safety</t>
  </si>
  <si>
    <t xml:space="preserve">      Alcohol Impaired Driving Countermeasures Incentive Grants I</t>
  </si>
  <si>
    <t>Total Highway Safety Cluster</t>
  </si>
  <si>
    <t xml:space="preserve">  US Department of Transportation - Direct Programs:</t>
  </si>
  <si>
    <t>US General Services Administration - Pass-Through Programs:</t>
  </si>
  <si>
    <t xml:space="preserve">  SD Federal Property Agency,</t>
  </si>
  <si>
    <t xml:space="preserve">    Donation of Federal Surplus Personal Property (Note 6)</t>
  </si>
  <si>
    <t>Total US General Services Administration</t>
  </si>
  <si>
    <t>US Elections Assistance Commission - Pass-Through Programs:</t>
  </si>
  <si>
    <t xml:space="preserve">  SD Secretary of State,</t>
  </si>
  <si>
    <t xml:space="preserve">    Help America Vote Act Requirements Payments</t>
  </si>
  <si>
    <t>Total US Elections Assistance Commission</t>
  </si>
  <si>
    <t xml:space="preserve">  SD Secretary of State, </t>
  </si>
  <si>
    <t>US Department of Homeland Security - Pass-Through Programs:</t>
  </si>
  <si>
    <t xml:space="preserve">  SD Department of Public Safety - Office of Emergency Management,</t>
  </si>
  <si>
    <t xml:space="preserve">    Disaster Grants-Public Assistance (Presidentially Declared Disasters)</t>
  </si>
  <si>
    <t xml:space="preserve">    Hazard Mitigation Grant</t>
  </si>
  <si>
    <t xml:space="preserve">    Emergency Management Performance Grants</t>
  </si>
  <si>
    <t xml:space="preserve">    Homeland Security Grant Program</t>
  </si>
  <si>
    <r>
      <t xml:space="preserve">Note 1: </t>
    </r>
    <r>
      <rPr>
        <b/>
        <i/>
        <sz val="10"/>
        <rFont val="Arial"/>
        <family val="2"/>
      </rPr>
      <t>Basis of Presentation</t>
    </r>
    <r>
      <rPr>
        <b/>
        <sz val="10"/>
        <rFont val="Arial"/>
        <family val="2"/>
      </rPr>
      <t xml:space="preserve"> </t>
    </r>
  </si>
  <si>
    <r>
      <t xml:space="preserve">Note 2: </t>
    </r>
    <r>
      <rPr>
        <b/>
        <i/>
        <sz val="10"/>
        <rFont val="Arial"/>
        <family val="2"/>
      </rPr>
      <t>Summary of Significant Accounting Policies</t>
    </r>
    <r>
      <rPr>
        <b/>
        <sz val="10"/>
        <rFont val="Arial"/>
        <family val="2"/>
      </rPr>
      <t xml:space="preserve"> </t>
    </r>
  </si>
  <si>
    <t xml:space="preserve">        Schools and Roads - Grants to States (Note 3)</t>
  </si>
  <si>
    <t xml:space="preserve">    Payments in Lieu of Taxes  (Note 3)</t>
  </si>
  <si>
    <t>to Subrecipients</t>
  </si>
  <si>
    <r>
      <t xml:space="preserve">Note 3: </t>
    </r>
    <r>
      <rPr>
        <b/>
        <i/>
        <sz val="10"/>
        <rFont val="Arial"/>
        <family val="2"/>
      </rPr>
      <t>Federal Reimbursement</t>
    </r>
  </si>
  <si>
    <t>Federal reimbursements are not based upon specific expenditures.  Therefore, the amounts reported here represent cash received rather than federal expenditures.</t>
  </si>
  <si>
    <r>
      <t xml:space="preserve">Note 4: </t>
    </r>
    <r>
      <rPr>
        <b/>
        <i/>
        <sz val="10"/>
        <rFont val="Arial"/>
        <family val="2"/>
      </rPr>
      <t>Major Federal Financial Assistance Program</t>
    </r>
  </si>
  <si>
    <t>This represents a Major Federal Financial Assistance Program.</t>
  </si>
  <si>
    <r>
      <t xml:space="preserve">Note 5: </t>
    </r>
    <r>
      <rPr>
        <b/>
        <i/>
        <sz val="10"/>
        <rFont val="Arial"/>
        <family val="2"/>
      </rPr>
      <t>Federal Loan Program</t>
    </r>
  </si>
  <si>
    <r>
      <t xml:space="preserve">Note 6: </t>
    </r>
    <r>
      <rPr>
        <b/>
        <i/>
        <sz val="10"/>
        <rFont val="Arial"/>
        <family val="2"/>
      </rPr>
      <t>Federal Surplus Property</t>
    </r>
  </si>
  <si>
    <t>The amount reported represents 23.3% of the original acquisition cost of the federal surplus property received by the County.</t>
  </si>
  <si>
    <t>Child Nutrition Cluster:</t>
  </si>
  <si>
    <t xml:space="preserve">      Non-Cash Assistance (Commodities):</t>
  </si>
  <si>
    <t xml:space="preserve">        National School Lunch Program</t>
  </si>
  <si>
    <t xml:space="preserve">        Summer Food Service Program for Children</t>
  </si>
  <si>
    <t xml:space="preserve">      Cash Assistance:</t>
  </si>
  <si>
    <t xml:space="preserve">        School Breakfast Program (Note 3)</t>
  </si>
  <si>
    <t xml:space="preserve">        National School Lunch Program (Note 3)</t>
  </si>
  <si>
    <t xml:space="preserve">        Special Milk Program for Children (Note 3)</t>
  </si>
  <si>
    <t xml:space="preserve">    SD Department of Transportation</t>
  </si>
  <si>
    <t>Highway Planning and Construction Cluster</t>
  </si>
  <si>
    <t xml:space="preserve">      Highway Planning and Construction</t>
  </si>
  <si>
    <t xml:space="preserve">      Recreational Trails Program</t>
  </si>
  <si>
    <t>Total Highway Planning and Construction Cluster</t>
  </si>
  <si>
    <t xml:space="preserve">      National Priority Safety Programs</t>
  </si>
  <si>
    <t xml:space="preserve">  US Department of Agriculture Pass-Through Programs:</t>
  </si>
  <si>
    <t xml:space="preserve">    SD Department of Education,</t>
  </si>
  <si>
    <t xml:space="preserve">  US Department of Agriculture - Pass-Through Programs:</t>
  </si>
  <si>
    <t xml:space="preserve">  Total for Child Nutrition Cluster</t>
  </si>
  <si>
    <t xml:space="preserve">  Total for Schools and Roads Cluster</t>
  </si>
  <si>
    <t>US Department of Justice - Direct Programs:</t>
  </si>
  <si>
    <t>US Department of Justice - Pass-Through Programs:</t>
  </si>
  <si>
    <t xml:space="preserve">  State Criminal Alien Assistance Program</t>
  </si>
  <si>
    <t xml:space="preserve">  City of  ______________________________</t>
  </si>
  <si>
    <t xml:space="preserve">  SD Department of Public Safety,</t>
  </si>
  <si>
    <t xml:space="preserve">  SD Department of Corrections,</t>
  </si>
  <si>
    <t xml:space="preserve">    Juvenile Justice and Delinquency Prevention</t>
  </si>
  <si>
    <t xml:space="preserve">    Crime Victim Assistance</t>
  </si>
  <si>
    <t xml:space="preserve">    Violence Against Women Formula Grants</t>
  </si>
  <si>
    <t>Forest Service Schools and Roads Cluster:</t>
  </si>
  <si>
    <t xml:space="preserve">    Schools and Roads - Grants to Counties (Note 3)</t>
  </si>
  <si>
    <t xml:space="preserve">    SD State Auditor,</t>
  </si>
  <si>
    <t xml:space="preserve">  Public Safety Partnership and Community Policing Grants</t>
  </si>
  <si>
    <t xml:space="preserve">  SD Network Against Family Violence and Sexual Assault</t>
  </si>
  <si>
    <t xml:space="preserve">    Grants to Encourage Arrest Policies and Enforcement of Protection Orders Program</t>
  </si>
  <si>
    <t xml:space="preserve">      Airport Improvement Program</t>
  </si>
  <si>
    <t xml:space="preserve">      Interagency Hazardous Materials Public Sector Training and Planning Grants</t>
  </si>
  <si>
    <t xml:space="preserve">    SD Department of Public Safety, </t>
  </si>
  <si>
    <t xml:space="preserve">  SD Bureau of Finance and Management,</t>
  </si>
  <si>
    <t xml:space="preserve">    Coronavirus Relief Fund</t>
  </si>
  <si>
    <t>Total US Department of Treasury</t>
  </si>
  <si>
    <t xml:space="preserve">  SD Department of Education,</t>
  </si>
  <si>
    <t xml:space="preserve">    Grants to States</t>
  </si>
  <si>
    <t>Total Institute of Museum and Library Services</t>
  </si>
  <si>
    <t>US Environmental Protection Agency - Pass-Through Programs:</t>
  </si>
  <si>
    <t xml:space="preserve">  SD Department of Environment and Natural Resources,</t>
  </si>
  <si>
    <t xml:space="preserve">    Nonpoint Source Implementation Grants</t>
  </si>
  <si>
    <t xml:space="preserve">  SD Department of Health, </t>
  </si>
  <si>
    <t xml:space="preserve">    Public Health Emergency Preparedness </t>
  </si>
  <si>
    <t xml:space="preserve">  SD Department of Social Services,</t>
  </si>
  <si>
    <t xml:space="preserve">    Block Grants for Prevention and Treatment of Substance Abuse</t>
  </si>
  <si>
    <t>US Executive Office of the President - Pass-Through Programs:</t>
  </si>
  <si>
    <t xml:space="preserve">  SD Attorney General's Office,</t>
  </si>
  <si>
    <t>Total US Executive Office of the President</t>
  </si>
  <si>
    <t xml:space="preserve">        Cooperative Forestry Assistance </t>
  </si>
  <si>
    <t xml:space="preserve">    SD Department of Agriculture,</t>
  </si>
  <si>
    <t xml:space="preserve">    Flood Plain Management Services (Note 3)</t>
  </si>
  <si>
    <t xml:space="preserve">    Outdoor Recreation Acquisition, Development and Planning</t>
  </si>
  <si>
    <t xml:space="preserve">      WIOA Adult Program</t>
  </si>
  <si>
    <t xml:space="preserve">      WIOA Dislocated Worker Formula Grants</t>
  </si>
  <si>
    <t xml:space="preserve">    MaryLee Allen Promoting Safe and Stable Families Program</t>
  </si>
  <si>
    <t xml:space="preserve">    Voting Access for Individuals with Disabilities - Grants for Protection and Advocacy Systems</t>
  </si>
  <si>
    <t xml:space="preserve">    High Intensity Drug Trafficking Areas Program</t>
  </si>
  <si>
    <t xml:space="preserve">    BRIC: Building Resilient Infrastructure and Communities</t>
  </si>
  <si>
    <t xml:space="preserve">    ____________________________________________________</t>
  </si>
  <si>
    <t>US Department of Treasury - Direct Programs:</t>
  </si>
  <si>
    <t xml:space="preserve">    Coronavirus State and Local Fiscal Recovery Funds</t>
  </si>
  <si>
    <t>Assistance</t>
  </si>
  <si>
    <t>Listing</t>
  </si>
  <si>
    <t>Passed-Through</t>
  </si>
  <si>
    <t>US Department of Treasury - Pass-Through Programs:</t>
  </si>
  <si>
    <t>Institute of Museum and Library Services - Pass-Through Programs</t>
  </si>
  <si>
    <t>The accompanying Schedule of Expenditures of Federal Awards (the "Schedule") includes the federal award activity of the County under programs of the federal government for the year ended December 31, 2024.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County, it is not intended to and does not present the financial position, changes in net position, or cash flows of the County.</t>
  </si>
  <si>
    <t>For the Year Ended December 31, 2025</t>
  </si>
  <si>
    <t>The County had the following loan balances outstanding at December 31, 2025.  These loan balances outstanding which have continuing compliance requirements are also included in the federal expenditures presented in the Schedule.</t>
  </si>
  <si>
    <r>
      <t xml:space="preserve">Expenditures reported on the Schedule are reported on the </t>
    </r>
    <r>
      <rPr>
        <b/>
        <sz val="10"/>
        <rFont val="Arial"/>
        <family val="2"/>
      </rPr>
      <t>(modified accrual basis) OR (modified cash basis)</t>
    </r>
    <r>
      <rPr>
        <sz val="10"/>
        <rFont val="Arial"/>
        <family val="2"/>
      </rPr>
      <t xml:space="preserve">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County </t>
    </r>
    <r>
      <rPr>
        <b/>
        <sz val="10"/>
        <rFont val="Arial"/>
        <family val="2"/>
      </rPr>
      <t>has/has not (choose as applicable)</t>
    </r>
    <r>
      <rPr>
        <sz val="10"/>
        <rFont val="Arial"/>
        <family val="2"/>
      </rPr>
      <t xml:space="preserve"> elected to use the de minimis indirect cost rate as allowed under the Uniform Guidance. For grant awards issued prior to October 1, 2024 the de minimis indirect cost rate is 10% and for those grant awards issued after October 1, 2024 the de minimis indirect cost rate is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</si>
</sst>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quot;$&quot;#,##0.00"/>
    <numFmt numFmtId="166" formatCode="\ &quot;$&quot;\ * 0.00\ "/>
  </numFmts>
  <fonts count="4" x14ac:knownFonts="1">
    <font>
      <sz val="10"/>
      <name val="Arial"/>
    </font>
    <font>
      <b/>
      <sz val="10"/>
      <name val="Arial"/>
      <family val="2"/>
    </font>
    <font>
      <sz val="10"/>
      <name val="Arial"/>
      <family val="2"/>
    </font>
    <font>
      <b/>
      <i/>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0" fontId="2" fillId="0" borderId="0"/>
  </cellStyleXfs>
  <cellXfs count="64">
    <xf numFmtId="0" fontId="0" fillId="0" borderId="0" xfId="0"/>
    <xf numFmtId="0" fontId="1" fillId="0" borderId="0" xfId="0" applyFont="1" applyAlignment="1">
      <alignment horizontal="center"/>
    </xf>
    <xf numFmtId="0" fontId="1" fillId="0" borderId="1" xfId="0" applyFont="1" applyBorder="1" applyAlignment="1">
      <alignment horizontal="center"/>
    </xf>
    <xf numFmtId="164" fontId="1" fillId="0" borderId="0" xfId="0" applyNumberFormat="1" applyFont="1" applyAlignment="1">
      <alignment horizontal="center"/>
    </xf>
    <xf numFmtId="164" fontId="1" fillId="0" borderId="1" xfId="0" applyNumberFormat="1" applyFont="1" applyBorder="1" applyAlignment="1">
      <alignment horizontal="center"/>
    </xf>
    <xf numFmtId="0" fontId="1" fillId="0" borderId="0" xfId="0" applyFont="1" applyBorder="1" applyAlignment="1">
      <alignment horizontal="center"/>
    </xf>
    <xf numFmtId="164" fontId="1" fillId="0" borderId="0" xfId="0" applyNumberFormat="1" applyFont="1" applyBorder="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2" fillId="0" borderId="1" xfId="0" applyFont="1" applyBorder="1"/>
    <xf numFmtId="164" fontId="2" fillId="0" borderId="1"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49" fontId="2" fillId="0" borderId="0" xfId="0" applyNumberFormat="1" applyFont="1"/>
    <xf numFmtId="39" fontId="2" fillId="0" borderId="0" xfId="0" applyNumberFormat="1" applyFont="1"/>
    <xf numFmtId="43" fontId="2" fillId="0" borderId="0" xfId="0" applyNumberFormat="1" applyFont="1"/>
    <xf numFmtId="39" fontId="2" fillId="0" borderId="0" xfId="0" applyNumberFormat="1" applyFont="1" applyAlignment="1">
      <alignment horizontal="center"/>
    </xf>
    <xf numFmtId="49" fontId="2" fillId="0" borderId="1" xfId="0" applyNumberFormat="1" applyFont="1" applyBorder="1" applyAlignment="1">
      <alignment horizontal="center"/>
    </xf>
    <xf numFmtId="39" fontId="2" fillId="0" borderId="1" xfId="0" applyNumberFormat="1" applyFont="1" applyBorder="1" applyAlignment="1">
      <alignment horizontal="center"/>
    </xf>
    <xf numFmtId="49" fontId="2" fillId="0" borderId="0" xfId="0" applyNumberFormat="1" applyFont="1" applyBorder="1"/>
    <xf numFmtId="39" fontId="2" fillId="0" borderId="2" xfId="0" applyNumberFormat="1" applyFont="1" applyBorder="1"/>
    <xf numFmtId="39" fontId="2" fillId="0" borderId="0" xfId="0" applyNumberFormat="1" applyFont="1" applyBorder="1"/>
    <xf numFmtId="39" fontId="2" fillId="0" borderId="0" xfId="0" applyNumberFormat="1" applyFont="1" applyBorder="1" applyAlignment="1">
      <alignment horizontal="center"/>
    </xf>
    <xf numFmtId="4" fontId="1" fillId="0" borderId="0" xfId="0" applyNumberFormat="1" applyFont="1" applyAlignment="1">
      <alignment horizontal="center"/>
    </xf>
    <xf numFmtId="4" fontId="2" fillId="0" borderId="0" xfId="0" applyNumberFormat="1" applyFont="1"/>
    <xf numFmtId="4" fontId="1" fillId="0" borderId="0" xfId="0" applyNumberFormat="1" applyFont="1" applyBorder="1" applyAlignment="1">
      <alignment horizontal="center"/>
    </xf>
    <xf numFmtId="4" fontId="2" fillId="0" borderId="0" xfId="0" applyNumberFormat="1" applyFont="1" applyBorder="1"/>
    <xf numFmtId="1" fontId="1" fillId="0" borderId="1" xfId="0" applyNumberFormat="1" applyFont="1" applyBorder="1" applyAlignment="1">
      <alignment horizontal="center"/>
    </xf>
    <xf numFmtId="0" fontId="2" fillId="0" borderId="0" xfId="0" applyFont="1" applyFill="1" applyBorder="1"/>
    <xf numFmtId="164" fontId="1" fillId="0" borderId="0" xfId="0" applyNumberFormat="1" applyFont="1" applyAlignment="1">
      <alignment horizontal="center"/>
    </xf>
    <xf numFmtId="0" fontId="1" fillId="0" borderId="0" xfId="0" applyFont="1"/>
    <xf numFmtId="0" fontId="2" fillId="0" borderId="0" xfId="0" applyFont="1" applyAlignment="1">
      <alignment horizontal="left"/>
    </xf>
    <xf numFmtId="0" fontId="1" fillId="0" borderId="0" xfId="0" applyFont="1" applyAlignment="1">
      <alignment horizontal="left"/>
    </xf>
    <xf numFmtId="49" fontId="2" fillId="0" borderId="2" xfId="0" applyNumberFormat="1" applyFont="1" applyBorder="1" applyAlignment="1">
      <alignment horizontal="left" indent="2"/>
    </xf>
    <xf numFmtId="164" fontId="1" fillId="0" borderId="0" xfId="0" applyNumberFormat="1" applyFont="1" applyAlignment="1">
      <alignment horizontal="center"/>
    </xf>
    <xf numFmtId="164" fontId="1" fillId="0" borderId="0" xfId="0" applyNumberFormat="1" applyFont="1" applyAlignment="1">
      <alignment horizontal="center"/>
    </xf>
    <xf numFmtId="4" fontId="2" fillId="0" borderId="0" xfId="0" applyNumberFormat="1" applyFont="1" applyAlignment="1">
      <alignment horizontal="right"/>
    </xf>
    <xf numFmtId="0" fontId="2" fillId="0" borderId="0" xfId="0" applyFont="1" applyBorder="1" applyAlignment="1">
      <alignment horizontal="center"/>
    </xf>
    <xf numFmtId="0" fontId="2" fillId="0" borderId="0" xfId="1" applyFont="1"/>
    <xf numFmtId="0" fontId="2" fillId="0" borderId="0" xfId="0" applyFont="1" applyFill="1" applyBorder="1" applyAlignment="1">
      <alignment horizontal="left"/>
    </xf>
    <xf numFmtId="164" fontId="1" fillId="0" borderId="0" xfId="0" applyNumberFormat="1" applyFont="1" applyAlignment="1">
      <alignment horizontal="center"/>
    </xf>
    <xf numFmtId="39" fontId="2" fillId="0" borderId="0" xfId="0" applyNumberFormat="1" applyFont="1" applyAlignment="1">
      <alignment horizontal="center" vertical="center"/>
    </xf>
    <xf numFmtId="39" fontId="2" fillId="0" borderId="1" xfId="0" applyNumberFormat="1" applyFont="1" applyBorder="1" applyAlignment="1">
      <alignment horizontal="center" vertical="center"/>
    </xf>
    <xf numFmtId="164" fontId="1" fillId="0" borderId="0" xfId="0" applyNumberFormat="1" applyFont="1" applyAlignment="1">
      <alignment horizontal="center"/>
    </xf>
    <xf numFmtId="165" fontId="1" fillId="0" borderId="0" xfId="0" applyNumberFormat="1" applyFont="1" applyBorder="1"/>
    <xf numFmtId="39" fontId="2" fillId="0" borderId="1" xfId="0" applyNumberFormat="1" applyFont="1" applyBorder="1" applyAlignment="1">
      <alignment horizontal="right"/>
    </xf>
    <xf numFmtId="39" fontId="2" fillId="0" borderId="2" xfId="0" applyNumberFormat="1" applyFont="1" applyBorder="1" applyAlignment="1">
      <alignment horizontal="right"/>
    </xf>
    <xf numFmtId="39" fontId="2" fillId="0" borderId="0" xfId="0" applyNumberFormat="1" applyFont="1" applyAlignment="1">
      <alignment horizontal="right"/>
    </xf>
    <xf numFmtId="39" fontId="2" fillId="0" borderId="0" xfId="0" applyNumberFormat="1" applyFont="1" applyBorder="1" applyAlignment="1">
      <alignment horizontal="right"/>
    </xf>
    <xf numFmtId="39" fontId="2" fillId="0" borderId="1" xfId="0" applyNumberFormat="1" applyFont="1" applyBorder="1"/>
    <xf numFmtId="39" fontId="1" fillId="0" borderId="1" xfId="0" applyNumberFormat="1" applyFont="1" applyBorder="1"/>
    <xf numFmtId="39" fontId="1" fillId="0" borderId="0" xfId="0" applyNumberFormat="1" applyFont="1" applyAlignment="1">
      <alignment horizontal="center"/>
    </xf>
    <xf numFmtId="39" fontId="1" fillId="0" borderId="0" xfId="0" applyNumberFormat="1" applyFont="1" applyBorder="1" applyAlignment="1">
      <alignment horizontal="center"/>
    </xf>
    <xf numFmtId="39" fontId="1" fillId="0" borderId="0" xfId="0" applyNumberFormat="1" applyFont="1"/>
    <xf numFmtId="39" fontId="1" fillId="0" borderId="0" xfId="0" applyNumberFormat="1" applyFont="1" applyBorder="1"/>
    <xf numFmtId="166" fontId="1" fillId="0" borderId="3" xfId="0" applyNumberFormat="1" applyFont="1" applyBorder="1"/>
    <xf numFmtId="166" fontId="1" fillId="0" borderId="0" xfId="0" applyNumberFormat="1" applyFont="1" applyAlignment="1">
      <alignment horizontal="center"/>
    </xf>
    <xf numFmtId="49" fontId="2" fillId="0" borderId="0" xfId="0" applyNumberFormat="1" applyFont="1" applyAlignment="1">
      <alignment horizontal="left" vertical="top" wrapText="1" indent="2"/>
    </xf>
    <xf numFmtId="49" fontId="1" fillId="0" borderId="0" xfId="0" applyNumberFormat="1" applyFont="1" applyAlignment="1">
      <alignment horizontal="left" vertical="top" wrapText="1" indent="2"/>
    </xf>
    <xf numFmtId="49" fontId="2" fillId="0" borderId="0" xfId="0" applyNumberFormat="1" applyFont="1" applyAlignment="1">
      <alignment horizontal="left" wrapText="1" indent="2"/>
    </xf>
    <xf numFmtId="49" fontId="1" fillId="0" borderId="0" xfId="0" applyNumberFormat="1" applyFont="1" applyAlignment="1">
      <alignment horizontal="left" wrapText="1" indent="2"/>
    </xf>
    <xf numFmtId="164" fontId="1" fillId="0" borderId="0" xfId="0" applyNumberFormat="1" applyFont="1" applyAlignment="1">
      <alignment horizontal="center"/>
    </xf>
    <xf numFmtId="0" fontId="2" fillId="0" borderId="0" xfId="0" applyFont="1" applyAlignment="1">
      <alignment horizontal="left" vertical="top" wrapText="1" indent="2"/>
    </xf>
  </cellXfs>
  <cellStyles count="2">
    <cellStyle name="Normal" xfId="0" builtinId="0"/>
    <cellStyle name="Normal 2" xfId="1" xr:uid="{5E6FE631-FE5A-42D7-A33C-A43D144E3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6"/>
  <sheetViews>
    <sheetView tabSelected="1" topLeftCell="A219" zoomScaleNormal="100" workbookViewId="0">
      <selection activeCell="A222" sqref="A222"/>
    </sheetView>
  </sheetViews>
  <sheetFormatPr defaultColWidth="9.140625" defaultRowHeight="12.75" x14ac:dyDescent="0.2"/>
  <cols>
    <col min="1" max="1" width="78.28515625" style="7" customWidth="1"/>
    <col min="2" max="2" width="1.7109375" style="7" customWidth="1"/>
    <col min="3" max="3" width="13.7109375" style="8" bestFit="1" customWidth="1"/>
    <col min="4" max="4" width="1.7109375" style="7" customWidth="1"/>
    <col min="5" max="5" width="16.7109375" style="9" customWidth="1"/>
    <col min="6" max="6" width="1.7109375" style="9" customWidth="1"/>
    <col min="7" max="7" width="16.7109375" style="9" customWidth="1"/>
    <col min="8" max="8" width="2.7109375" style="9" customWidth="1"/>
    <col min="9" max="9" width="16.7109375" style="9" customWidth="1"/>
    <col min="10" max="16384" width="9.140625" style="7"/>
  </cols>
  <sheetData>
    <row r="1" spans="1:10" ht="15" customHeight="1" x14ac:dyDescent="0.2">
      <c r="A1" s="62" t="s">
        <v>0</v>
      </c>
      <c r="B1" s="62"/>
      <c r="C1" s="62"/>
      <c r="D1" s="62"/>
      <c r="E1" s="62"/>
      <c r="F1" s="62"/>
      <c r="G1" s="62"/>
      <c r="H1" s="62"/>
      <c r="I1" s="62"/>
    </row>
    <row r="2" spans="1:10" x14ac:dyDescent="0.2">
      <c r="A2" s="62" t="s">
        <v>17</v>
      </c>
      <c r="B2" s="62"/>
      <c r="C2" s="62"/>
      <c r="D2" s="62"/>
      <c r="E2" s="62"/>
      <c r="F2" s="62"/>
      <c r="G2" s="62"/>
      <c r="H2" s="62"/>
      <c r="I2" s="62"/>
    </row>
    <row r="3" spans="1:10" x14ac:dyDescent="0.2">
      <c r="A3" s="62" t="s">
        <v>159</v>
      </c>
      <c r="B3" s="62"/>
      <c r="C3" s="62"/>
      <c r="D3" s="62"/>
      <c r="E3" s="62"/>
      <c r="F3" s="62"/>
      <c r="G3" s="62"/>
      <c r="H3" s="62"/>
      <c r="I3" s="62"/>
    </row>
    <row r="4" spans="1:10" x14ac:dyDescent="0.2">
      <c r="A4" s="44"/>
      <c r="B4" s="44"/>
      <c r="C4" s="44"/>
      <c r="D4" s="44"/>
      <c r="E4" s="44"/>
      <c r="F4" s="44"/>
      <c r="G4" s="44"/>
      <c r="H4" s="44"/>
      <c r="I4" s="44"/>
    </row>
    <row r="5" spans="1:10" x14ac:dyDescent="0.2">
      <c r="A5" s="35"/>
      <c r="B5" s="35"/>
      <c r="C5" s="35"/>
      <c r="D5" s="35"/>
      <c r="E5" s="35"/>
      <c r="F5" s="35"/>
      <c r="G5" s="35"/>
      <c r="H5" s="35"/>
      <c r="I5" s="35"/>
    </row>
    <row r="6" spans="1:10" x14ac:dyDescent="0.2">
      <c r="C6" s="41" t="s">
        <v>12</v>
      </c>
    </row>
    <row r="7" spans="1:10" x14ac:dyDescent="0.2">
      <c r="C7" s="41" t="s">
        <v>153</v>
      </c>
      <c r="E7" s="1" t="s">
        <v>1</v>
      </c>
      <c r="F7" s="1"/>
      <c r="G7" s="24"/>
      <c r="H7" s="1"/>
      <c r="I7" s="24" t="s">
        <v>27</v>
      </c>
    </row>
    <row r="8" spans="1:10" x14ac:dyDescent="0.2">
      <c r="A8" s="1" t="s">
        <v>4</v>
      </c>
      <c r="B8" s="9"/>
      <c r="C8" s="3" t="s">
        <v>154</v>
      </c>
      <c r="D8" s="1"/>
      <c r="E8" s="1" t="s">
        <v>2</v>
      </c>
      <c r="F8" s="1"/>
      <c r="G8" s="26" t="s">
        <v>155</v>
      </c>
      <c r="H8" s="1"/>
      <c r="I8" s="26" t="s">
        <v>6</v>
      </c>
    </row>
    <row r="9" spans="1:10" x14ac:dyDescent="0.2">
      <c r="A9" s="2" t="s">
        <v>5</v>
      </c>
      <c r="B9" s="9"/>
      <c r="C9" s="4" t="s">
        <v>3</v>
      </c>
      <c r="D9" s="1"/>
      <c r="E9" s="2" t="s">
        <v>3</v>
      </c>
      <c r="F9" s="5"/>
      <c r="G9" s="28" t="s">
        <v>79</v>
      </c>
      <c r="H9" s="5"/>
      <c r="I9" s="28">
        <v>2024</v>
      </c>
    </row>
    <row r="10" spans="1:10" x14ac:dyDescent="0.2">
      <c r="A10" s="5"/>
      <c r="B10" s="9"/>
      <c r="C10" s="6"/>
      <c r="D10" s="1"/>
      <c r="E10" s="5"/>
      <c r="F10" s="5"/>
      <c r="G10" s="26"/>
      <c r="H10" s="5"/>
      <c r="I10" s="26"/>
    </row>
    <row r="11" spans="1:10" x14ac:dyDescent="0.2">
      <c r="A11" s="7" t="s">
        <v>87</v>
      </c>
      <c r="G11" s="37"/>
      <c r="H11" s="7"/>
      <c r="I11" s="37"/>
    </row>
    <row r="12" spans="1:10" x14ac:dyDescent="0.2">
      <c r="A12" s="39" t="s">
        <v>101</v>
      </c>
      <c r="G12" s="37"/>
      <c r="H12" s="7"/>
      <c r="I12" s="37"/>
    </row>
    <row r="13" spans="1:10" x14ac:dyDescent="0.2">
      <c r="A13" s="7" t="s">
        <v>102</v>
      </c>
      <c r="G13" s="37"/>
      <c r="H13" s="7"/>
      <c r="I13" s="37"/>
    </row>
    <row r="14" spans="1:10" x14ac:dyDescent="0.2">
      <c r="A14" s="7" t="s">
        <v>88</v>
      </c>
      <c r="G14" s="37"/>
      <c r="H14" s="7"/>
      <c r="I14" s="37"/>
    </row>
    <row r="15" spans="1:10" x14ac:dyDescent="0.2">
      <c r="A15" s="7" t="s">
        <v>89</v>
      </c>
      <c r="C15" s="8">
        <v>10.555</v>
      </c>
      <c r="G15" s="46"/>
      <c r="H15" s="15"/>
      <c r="I15" s="46"/>
      <c r="J15" s="15"/>
    </row>
    <row r="16" spans="1:10" x14ac:dyDescent="0.2">
      <c r="A16" s="7" t="s">
        <v>90</v>
      </c>
      <c r="C16" s="8">
        <v>10.558999999999999</v>
      </c>
      <c r="G16" s="47"/>
      <c r="H16" s="15"/>
      <c r="I16" s="47"/>
      <c r="J16" s="15"/>
    </row>
    <row r="17" spans="1:10" x14ac:dyDescent="0.2">
      <c r="A17" s="7" t="s">
        <v>91</v>
      </c>
      <c r="G17" s="48"/>
      <c r="H17" s="15"/>
      <c r="I17" s="48"/>
      <c r="J17" s="15"/>
    </row>
    <row r="18" spans="1:10" x14ac:dyDescent="0.2">
      <c r="A18" s="7" t="s">
        <v>92</v>
      </c>
      <c r="C18" s="8">
        <v>10.553000000000001</v>
      </c>
      <c r="G18" s="46"/>
      <c r="H18" s="15"/>
      <c r="I18" s="46"/>
      <c r="J18" s="15"/>
    </row>
    <row r="19" spans="1:10" x14ac:dyDescent="0.2">
      <c r="A19" s="7" t="s">
        <v>93</v>
      </c>
      <c r="C19" s="8">
        <v>10.555</v>
      </c>
      <c r="G19" s="47"/>
      <c r="H19" s="15"/>
      <c r="I19" s="47"/>
      <c r="J19" s="15"/>
    </row>
    <row r="20" spans="1:10" x14ac:dyDescent="0.2">
      <c r="A20" s="7" t="s">
        <v>94</v>
      </c>
      <c r="C20" s="8">
        <v>10.555999999999999</v>
      </c>
      <c r="G20" s="47"/>
      <c r="H20" s="15"/>
      <c r="I20" s="47"/>
      <c r="J20" s="15"/>
    </row>
    <row r="21" spans="1:10" x14ac:dyDescent="0.2">
      <c r="A21" s="7" t="s">
        <v>90</v>
      </c>
      <c r="C21" s="8">
        <v>10.558999999999999</v>
      </c>
      <c r="G21" s="47"/>
      <c r="H21" s="15"/>
      <c r="I21" s="47"/>
      <c r="J21" s="15"/>
    </row>
    <row r="22" spans="1:10" x14ac:dyDescent="0.2">
      <c r="G22" s="48"/>
      <c r="H22" s="15"/>
      <c r="I22" s="48"/>
      <c r="J22" s="15"/>
    </row>
    <row r="23" spans="1:10" x14ac:dyDescent="0.2">
      <c r="A23" s="7" t="s">
        <v>104</v>
      </c>
      <c r="G23" s="46">
        <f>SUM(G11:G22)</f>
        <v>0</v>
      </c>
      <c r="H23" s="15"/>
      <c r="I23" s="46">
        <f>SUM(I11:I22)</f>
        <v>0</v>
      </c>
      <c r="J23" s="15"/>
    </row>
    <row r="24" spans="1:10" x14ac:dyDescent="0.2">
      <c r="G24" s="49"/>
      <c r="H24" s="15"/>
      <c r="I24" s="49"/>
      <c r="J24" s="15"/>
    </row>
    <row r="25" spans="1:10" x14ac:dyDescent="0.2">
      <c r="A25" s="40" t="s">
        <v>115</v>
      </c>
      <c r="B25" s="9"/>
      <c r="C25" s="13"/>
      <c r="D25" s="9"/>
      <c r="E25" s="38"/>
      <c r="F25" s="38"/>
      <c r="G25" s="23"/>
      <c r="H25" s="23"/>
      <c r="I25" s="23"/>
      <c r="J25" s="15"/>
    </row>
    <row r="26" spans="1:10" x14ac:dyDescent="0.2">
      <c r="A26" s="7" t="s">
        <v>28</v>
      </c>
      <c r="G26" s="15"/>
      <c r="H26" s="17"/>
      <c r="I26" s="15"/>
      <c r="J26" s="15"/>
    </row>
    <row r="27" spans="1:10" x14ac:dyDescent="0.2">
      <c r="A27" s="7" t="s">
        <v>116</v>
      </c>
      <c r="C27" s="8">
        <v>10.666</v>
      </c>
      <c r="G27" s="50">
        <v>0</v>
      </c>
      <c r="H27" s="23"/>
      <c r="I27" s="50">
        <v>0</v>
      </c>
      <c r="J27" s="15"/>
    </row>
    <row r="28" spans="1:10" x14ac:dyDescent="0.2">
      <c r="A28" s="7" t="s">
        <v>103</v>
      </c>
      <c r="G28" s="22"/>
      <c r="H28" s="23"/>
      <c r="I28" s="22"/>
      <c r="J28" s="15"/>
    </row>
    <row r="29" spans="1:10" x14ac:dyDescent="0.2">
      <c r="A29" s="7" t="s">
        <v>117</v>
      </c>
      <c r="G29" s="22"/>
      <c r="H29" s="23"/>
      <c r="I29" s="22"/>
      <c r="J29" s="15"/>
    </row>
    <row r="30" spans="1:10" x14ac:dyDescent="0.2">
      <c r="A30" s="7" t="s">
        <v>77</v>
      </c>
      <c r="C30" s="8">
        <v>10.664999999999999</v>
      </c>
      <c r="G30" s="50">
        <v>0</v>
      </c>
      <c r="H30" s="23"/>
      <c r="I30" s="50">
        <v>0</v>
      </c>
      <c r="J30" s="15"/>
    </row>
    <row r="31" spans="1:10" x14ac:dyDescent="0.2">
      <c r="G31" s="15"/>
      <c r="H31" s="17"/>
      <c r="I31" s="15"/>
      <c r="J31" s="15"/>
    </row>
    <row r="32" spans="1:10" x14ac:dyDescent="0.2">
      <c r="A32" s="40" t="s">
        <v>105</v>
      </c>
      <c r="G32" s="50">
        <f>SUM(G27:G31)</f>
        <v>0</v>
      </c>
      <c r="H32" s="17"/>
      <c r="I32" s="50">
        <f>SUM(I27:I31)</f>
        <v>0</v>
      </c>
      <c r="J32" s="15"/>
    </row>
    <row r="33" spans="1:10" x14ac:dyDescent="0.2">
      <c r="G33" s="15"/>
      <c r="H33" s="17"/>
      <c r="I33" s="15"/>
      <c r="J33" s="15"/>
    </row>
    <row r="34" spans="1:10" x14ac:dyDescent="0.2">
      <c r="A34" s="7" t="s">
        <v>29</v>
      </c>
      <c r="G34" s="15"/>
      <c r="H34" s="17"/>
      <c r="I34" s="15"/>
      <c r="J34" s="15"/>
    </row>
    <row r="35" spans="1:10" x14ac:dyDescent="0.2">
      <c r="A35" s="7" t="s">
        <v>103</v>
      </c>
      <c r="G35" s="15"/>
      <c r="H35" s="17"/>
      <c r="I35" s="15"/>
      <c r="J35" s="15"/>
    </row>
    <row r="36" spans="1:10" x14ac:dyDescent="0.2">
      <c r="A36" s="7" t="s">
        <v>141</v>
      </c>
      <c r="G36" s="15"/>
      <c r="H36" s="17"/>
      <c r="I36" s="15"/>
      <c r="J36" s="15"/>
    </row>
    <row r="37" spans="1:10" x14ac:dyDescent="0.2">
      <c r="A37" s="7" t="s">
        <v>140</v>
      </c>
      <c r="C37" s="8">
        <v>10.664</v>
      </c>
      <c r="G37" s="19"/>
      <c r="H37" s="17"/>
      <c r="I37" s="19"/>
      <c r="J37" s="15"/>
    </row>
    <row r="38" spans="1:10" x14ac:dyDescent="0.2">
      <c r="G38" s="22"/>
      <c r="H38" s="17"/>
      <c r="I38" s="22"/>
      <c r="J38" s="15"/>
    </row>
    <row r="39" spans="1:10" x14ac:dyDescent="0.2">
      <c r="A39" s="31" t="s">
        <v>7</v>
      </c>
      <c r="B39" s="31"/>
      <c r="C39" s="30"/>
      <c r="D39" s="31"/>
      <c r="E39" s="1"/>
      <c r="F39" s="1"/>
      <c r="G39" s="51">
        <f>SUM(G23+G32+G37)</f>
        <v>0</v>
      </c>
      <c r="H39" s="52"/>
      <c r="I39" s="51">
        <f>SUM(I23+I32+I37)</f>
        <v>0</v>
      </c>
      <c r="J39" s="15"/>
    </row>
    <row r="40" spans="1:10" x14ac:dyDescent="0.2">
      <c r="G40" s="22"/>
      <c r="H40" s="17"/>
      <c r="I40" s="22"/>
      <c r="J40" s="15"/>
    </row>
    <row r="41" spans="1:10" x14ac:dyDescent="0.2">
      <c r="A41" s="7" t="s">
        <v>30</v>
      </c>
      <c r="G41" s="15"/>
      <c r="H41" s="17"/>
      <c r="I41" s="15"/>
      <c r="J41" s="15"/>
    </row>
    <row r="42" spans="1:10" x14ac:dyDescent="0.2">
      <c r="A42" s="7" t="s">
        <v>18</v>
      </c>
      <c r="C42" s="11"/>
      <c r="G42" s="50"/>
      <c r="H42" s="17"/>
      <c r="I42" s="50"/>
      <c r="J42" s="15"/>
    </row>
    <row r="43" spans="1:10" x14ac:dyDescent="0.2">
      <c r="A43" s="12"/>
      <c r="C43" s="13"/>
      <c r="G43" s="22"/>
      <c r="H43" s="17"/>
      <c r="I43" s="22"/>
      <c r="J43" s="15"/>
    </row>
    <row r="44" spans="1:10" x14ac:dyDescent="0.2">
      <c r="A44" s="7" t="s">
        <v>31</v>
      </c>
      <c r="G44" s="15"/>
      <c r="H44" s="17"/>
      <c r="I44" s="15"/>
      <c r="J44" s="15"/>
    </row>
    <row r="45" spans="1:10" x14ac:dyDescent="0.2">
      <c r="A45" s="7" t="s">
        <v>32</v>
      </c>
      <c r="G45" s="15"/>
      <c r="H45" s="17"/>
      <c r="I45" s="15"/>
      <c r="J45" s="15"/>
    </row>
    <row r="46" spans="1:10" x14ac:dyDescent="0.2">
      <c r="A46" s="12" t="s">
        <v>142</v>
      </c>
      <c r="C46" s="8">
        <v>12.106</v>
      </c>
      <c r="G46" s="50"/>
      <c r="H46" s="17"/>
      <c r="I46" s="50"/>
      <c r="J46" s="15"/>
    </row>
    <row r="47" spans="1:10" x14ac:dyDescent="0.2">
      <c r="A47" s="7" t="s">
        <v>18</v>
      </c>
      <c r="C47" s="11"/>
      <c r="G47" s="21"/>
      <c r="H47" s="17"/>
      <c r="I47" s="21"/>
      <c r="J47" s="15"/>
    </row>
    <row r="48" spans="1:10" x14ac:dyDescent="0.2">
      <c r="A48" s="12"/>
      <c r="C48" s="13"/>
      <c r="G48" s="22"/>
      <c r="H48" s="17"/>
      <c r="I48" s="22"/>
      <c r="J48" s="15"/>
    </row>
    <row r="49" spans="1:10" x14ac:dyDescent="0.2">
      <c r="A49" s="31" t="s">
        <v>16</v>
      </c>
      <c r="B49" s="31"/>
      <c r="C49" s="30"/>
      <c r="D49" s="31"/>
      <c r="E49" s="1"/>
      <c r="F49" s="1"/>
      <c r="G49" s="51">
        <f>SUM(G41:G48)</f>
        <v>0</v>
      </c>
      <c r="H49" s="52"/>
      <c r="I49" s="51">
        <f>SUM(I41:I48)</f>
        <v>0</v>
      </c>
      <c r="J49" s="15"/>
    </row>
    <row r="50" spans="1:10" x14ac:dyDescent="0.2">
      <c r="G50" s="22"/>
      <c r="H50" s="17"/>
      <c r="I50" s="22"/>
      <c r="J50" s="15"/>
    </row>
    <row r="51" spans="1:10" x14ac:dyDescent="0.2">
      <c r="A51" s="7" t="s">
        <v>33</v>
      </c>
      <c r="G51" s="15"/>
      <c r="H51" s="17"/>
      <c r="I51" s="15"/>
      <c r="J51" s="15"/>
    </row>
    <row r="52" spans="1:10" x14ac:dyDescent="0.2">
      <c r="A52" s="7" t="s">
        <v>18</v>
      </c>
      <c r="C52" s="11"/>
      <c r="G52" s="50"/>
      <c r="H52" s="17"/>
      <c r="I52" s="50"/>
      <c r="J52" s="15"/>
    </row>
    <row r="53" spans="1:10" x14ac:dyDescent="0.2">
      <c r="A53" s="12"/>
      <c r="G53" s="22"/>
      <c r="H53" s="17"/>
      <c r="I53" s="22"/>
      <c r="J53" s="15"/>
    </row>
    <row r="54" spans="1:10" x14ac:dyDescent="0.2">
      <c r="A54" s="12" t="s">
        <v>34</v>
      </c>
      <c r="G54" s="22"/>
      <c r="H54" s="17"/>
      <c r="I54" s="22"/>
      <c r="J54" s="15"/>
    </row>
    <row r="55" spans="1:10" x14ac:dyDescent="0.2">
      <c r="A55" s="7" t="s">
        <v>18</v>
      </c>
      <c r="C55" s="11"/>
      <c r="G55" s="50"/>
      <c r="H55" s="17"/>
      <c r="I55" s="50"/>
      <c r="J55" s="15"/>
    </row>
    <row r="56" spans="1:10" x14ac:dyDescent="0.2">
      <c r="G56" s="22"/>
      <c r="H56" s="17"/>
      <c r="I56" s="22"/>
      <c r="J56" s="15"/>
    </row>
    <row r="57" spans="1:10" x14ac:dyDescent="0.2">
      <c r="A57" s="31" t="s">
        <v>8</v>
      </c>
      <c r="B57" s="31"/>
      <c r="C57" s="30"/>
      <c r="D57" s="31"/>
      <c r="E57" s="1"/>
      <c r="F57" s="1"/>
      <c r="G57" s="51">
        <f>SUM(G51:G56)</f>
        <v>0</v>
      </c>
      <c r="H57" s="52"/>
      <c r="I57" s="51">
        <f>SUM(I51:I56)</f>
        <v>0</v>
      </c>
      <c r="J57" s="15"/>
    </row>
    <row r="58" spans="1:10" x14ac:dyDescent="0.2">
      <c r="G58" s="22"/>
      <c r="H58" s="17"/>
      <c r="I58" s="22"/>
      <c r="J58" s="15"/>
    </row>
    <row r="59" spans="1:10" x14ac:dyDescent="0.2">
      <c r="A59" s="7" t="s">
        <v>35</v>
      </c>
      <c r="G59" s="15"/>
      <c r="H59" s="17"/>
      <c r="I59" s="15"/>
      <c r="J59" s="15"/>
    </row>
    <row r="60" spans="1:10" x14ac:dyDescent="0.2">
      <c r="A60" s="7" t="s">
        <v>18</v>
      </c>
      <c r="C60" s="11"/>
      <c r="G60" s="50"/>
      <c r="H60" s="17"/>
      <c r="I60" s="50"/>
      <c r="J60" s="15"/>
    </row>
    <row r="61" spans="1:10" x14ac:dyDescent="0.2">
      <c r="G61" s="15"/>
      <c r="H61" s="17"/>
      <c r="I61" s="15"/>
      <c r="J61" s="15"/>
    </row>
    <row r="62" spans="1:10" x14ac:dyDescent="0.2">
      <c r="A62" s="7" t="s">
        <v>36</v>
      </c>
      <c r="G62" s="15"/>
      <c r="H62" s="17"/>
      <c r="I62" s="15"/>
      <c r="J62" s="15"/>
    </row>
    <row r="63" spans="1:10" x14ac:dyDescent="0.2">
      <c r="A63" s="7" t="s">
        <v>37</v>
      </c>
      <c r="G63" s="15"/>
      <c r="H63" s="17"/>
      <c r="I63" s="15"/>
      <c r="J63" s="15"/>
    </row>
    <row r="64" spans="1:10" x14ac:dyDescent="0.2">
      <c r="A64" s="7" t="s">
        <v>38</v>
      </c>
      <c r="C64" s="8">
        <v>14.218</v>
      </c>
      <c r="G64" s="50"/>
      <c r="H64" s="17"/>
      <c r="I64" s="50"/>
      <c r="J64" s="15"/>
    </row>
    <row r="65" spans="1:10" x14ac:dyDescent="0.2">
      <c r="A65" s="7" t="s">
        <v>39</v>
      </c>
      <c r="G65" s="15"/>
      <c r="H65" s="17"/>
      <c r="I65" s="15"/>
      <c r="J65" s="15"/>
    </row>
    <row r="66" spans="1:10" x14ac:dyDescent="0.2">
      <c r="A66" s="12" t="s">
        <v>40</v>
      </c>
      <c r="C66" s="8">
        <v>14.228</v>
      </c>
      <c r="G66" s="50"/>
      <c r="H66" s="17"/>
      <c r="I66" s="50"/>
      <c r="J66" s="15"/>
    </row>
    <row r="67" spans="1:10" x14ac:dyDescent="0.2">
      <c r="A67" s="7" t="s">
        <v>20</v>
      </c>
      <c r="G67" s="15"/>
      <c r="H67" s="17"/>
      <c r="I67" s="15"/>
      <c r="J67" s="15"/>
    </row>
    <row r="68" spans="1:10" x14ac:dyDescent="0.2">
      <c r="A68" s="7" t="s">
        <v>19</v>
      </c>
      <c r="G68" s="15"/>
      <c r="H68" s="17"/>
      <c r="I68" s="15"/>
      <c r="J68" s="15"/>
    </row>
    <row r="69" spans="1:10" x14ac:dyDescent="0.2">
      <c r="A69" s="7" t="s">
        <v>18</v>
      </c>
      <c r="C69" s="11"/>
      <c r="G69" s="50"/>
      <c r="H69" s="17"/>
      <c r="I69" s="50"/>
      <c r="J69" s="15"/>
    </row>
    <row r="70" spans="1:10" x14ac:dyDescent="0.2">
      <c r="G70" s="15"/>
      <c r="H70" s="17"/>
      <c r="I70" s="15"/>
      <c r="J70" s="15"/>
    </row>
    <row r="71" spans="1:10" x14ac:dyDescent="0.2">
      <c r="A71" s="7" t="s">
        <v>9</v>
      </c>
      <c r="G71" s="15"/>
      <c r="H71" s="17"/>
      <c r="I71" s="15"/>
      <c r="J71" s="15"/>
    </row>
    <row r="72" spans="1:10" x14ac:dyDescent="0.2">
      <c r="A72" s="7" t="s">
        <v>18</v>
      </c>
      <c r="C72" s="10"/>
      <c r="G72" s="50"/>
      <c r="H72" s="17"/>
      <c r="I72" s="50"/>
      <c r="J72" s="15"/>
    </row>
    <row r="73" spans="1:10" x14ac:dyDescent="0.2">
      <c r="G73" s="15"/>
      <c r="H73" s="17"/>
      <c r="I73" s="15"/>
      <c r="J73" s="15"/>
    </row>
    <row r="74" spans="1:10" x14ac:dyDescent="0.2">
      <c r="A74" s="31" t="s">
        <v>21</v>
      </c>
      <c r="B74" s="31"/>
      <c r="C74" s="30"/>
      <c r="D74" s="31"/>
      <c r="E74" s="1"/>
      <c r="F74" s="1"/>
      <c r="G74" s="51">
        <f>SUM(G60+G69+G72+G64+G66)</f>
        <v>0</v>
      </c>
      <c r="H74" s="52"/>
      <c r="I74" s="51">
        <f>SUM(I60+I69+I72+I64+I66)</f>
        <v>0</v>
      </c>
      <c r="J74" s="15"/>
    </row>
    <row r="75" spans="1:10" x14ac:dyDescent="0.2">
      <c r="G75" s="22"/>
      <c r="H75" s="17"/>
      <c r="I75" s="22"/>
      <c r="J75" s="15"/>
    </row>
    <row r="76" spans="1:10" x14ac:dyDescent="0.2">
      <c r="A76" s="7" t="s">
        <v>41</v>
      </c>
      <c r="G76" s="15"/>
      <c r="H76" s="17"/>
      <c r="I76" s="15"/>
      <c r="J76" s="15"/>
    </row>
    <row r="77" spans="1:10" x14ac:dyDescent="0.2">
      <c r="A77" s="7" t="s">
        <v>42</v>
      </c>
      <c r="G77" s="15"/>
      <c r="H77" s="17"/>
      <c r="I77" s="15"/>
      <c r="J77" s="15"/>
    </row>
    <row r="78" spans="1:10" x14ac:dyDescent="0.2">
      <c r="A78" s="7" t="s">
        <v>78</v>
      </c>
      <c r="C78" s="8">
        <v>15.226000000000001</v>
      </c>
      <c r="G78" s="50"/>
      <c r="H78" s="17"/>
      <c r="I78" s="50"/>
      <c r="J78" s="15"/>
    </row>
    <row r="79" spans="1:10" x14ac:dyDescent="0.2">
      <c r="A79" s="7" t="s">
        <v>150</v>
      </c>
      <c r="C79" s="11"/>
      <c r="G79" s="50"/>
      <c r="H79" s="17"/>
      <c r="I79" s="50"/>
      <c r="J79" s="15"/>
    </row>
    <row r="80" spans="1:10" x14ac:dyDescent="0.2">
      <c r="A80" s="7" t="s">
        <v>43</v>
      </c>
      <c r="G80" s="15"/>
      <c r="H80" s="17"/>
      <c r="I80" s="15"/>
      <c r="J80" s="15"/>
    </row>
    <row r="81" spans="1:10" x14ac:dyDescent="0.2">
      <c r="A81" s="7" t="s">
        <v>143</v>
      </c>
      <c r="C81" s="8">
        <v>15.916</v>
      </c>
      <c r="G81" s="50"/>
      <c r="H81" s="17"/>
      <c r="I81" s="50"/>
      <c r="J81" s="15"/>
    </row>
    <row r="82" spans="1:10" x14ac:dyDescent="0.2">
      <c r="G82" s="22"/>
      <c r="H82" s="17"/>
      <c r="I82" s="22"/>
      <c r="J82" s="15"/>
    </row>
    <row r="83" spans="1:10" x14ac:dyDescent="0.2">
      <c r="A83" s="7" t="s">
        <v>44</v>
      </c>
      <c r="G83" s="15"/>
      <c r="H83" s="17"/>
      <c r="I83" s="15"/>
      <c r="J83" s="15"/>
    </row>
    <row r="84" spans="1:10" x14ac:dyDescent="0.2">
      <c r="A84" s="7" t="s">
        <v>45</v>
      </c>
      <c r="G84" s="15"/>
      <c r="H84" s="17"/>
      <c r="I84" s="15"/>
      <c r="J84" s="15"/>
    </row>
    <row r="85" spans="1:10" x14ac:dyDescent="0.2">
      <c r="A85" s="7" t="s">
        <v>143</v>
      </c>
      <c r="C85" s="8">
        <v>15.916</v>
      </c>
      <c r="G85" s="50"/>
      <c r="H85" s="17"/>
      <c r="I85" s="50"/>
      <c r="J85" s="15"/>
    </row>
    <row r="86" spans="1:10" x14ac:dyDescent="0.2">
      <c r="G86" s="15"/>
      <c r="H86" s="17"/>
      <c r="I86" s="15"/>
      <c r="J86" s="15"/>
    </row>
    <row r="87" spans="1:10" x14ac:dyDescent="0.2">
      <c r="A87" s="31" t="s">
        <v>23</v>
      </c>
      <c r="B87" s="31"/>
      <c r="C87" s="30"/>
      <c r="D87" s="31"/>
      <c r="E87" s="1"/>
      <c r="F87" s="1"/>
      <c r="G87" s="51">
        <f>SUM(G78+G79+G81+G85)</f>
        <v>0</v>
      </c>
      <c r="H87" s="52"/>
      <c r="I87" s="51">
        <f>SUM(I78+I79+I81+I85)</f>
        <v>0</v>
      </c>
      <c r="J87" s="15"/>
    </row>
    <row r="88" spans="1:10" x14ac:dyDescent="0.2">
      <c r="G88" s="22"/>
      <c r="H88" s="17"/>
      <c r="I88" s="22"/>
      <c r="J88" s="15"/>
    </row>
    <row r="89" spans="1:10" x14ac:dyDescent="0.2">
      <c r="A89" s="7" t="s">
        <v>106</v>
      </c>
      <c r="G89" s="22"/>
      <c r="H89" s="17"/>
      <c r="I89" s="22"/>
      <c r="J89" s="15"/>
    </row>
    <row r="90" spans="1:10" x14ac:dyDescent="0.2">
      <c r="A90" s="7" t="s">
        <v>108</v>
      </c>
      <c r="C90" s="8">
        <v>16.606000000000002</v>
      </c>
      <c r="G90" s="50"/>
      <c r="H90" s="17"/>
      <c r="I90" s="50"/>
      <c r="J90" s="15"/>
    </row>
    <row r="91" spans="1:10" x14ac:dyDescent="0.2">
      <c r="A91" s="7" t="s">
        <v>118</v>
      </c>
      <c r="C91" s="8">
        <v>16.71</v>
      </c>
      <c r="G91" s="50"/>
      <c r="H91" s="17"/>
      <c r="I91" s="50"/>
      <c r="J91" s="15"/>
    </row>
    <row r="92" spans="1:10" x14ac:dyDescent="0.2">
      <c r="A92" s="7" t="s">
        <v>107</v>
      </c>
      <c r="G92" s="15"/>
      <c r="H92" s="17"/>
      <c r="I92" s="15"/>
      <c r="J92" s="15"/>
    </row>
    <row r="93" spans="1:10" x14ac:dyDescent="0.2">
      <c r="A93" s="7" t="s">
        <v>111</v>
      </c>
      <c r="G93" s="15"/>
      <c r="H93" s="17"/>
      <c r="I93" s="15"/>
      <c r="J93" s="15"/>
    </row>
    <row r="94" spans="1:10" x14ac:dyDescent="0.2">
      <c r="A94" s="7" t="s">
        <v>112</v>
      </c>
      <c r="C94" s="8">
        <v>16.54</v>
      </c>
      <c r="G94" s="50"/>
      <c r="H94" s="17"/>
      <c r="I94" s="50"/>
      <c r="J94" s="15"/>
    </row>
    <row r="95" spans="1:10" x14ac:dyDescent="0.2">
      <c r="A95" s="7" t="s">
        <v>110</v>
      </c>
      <c r="G95" s="15"/>
      <c r="H95" s="17"/>
      <c r="I95" s="15"/>
      <c r="J95" s="15"/>
    </row>
    <row r="96" spans="1:10" x14ac:dyDescent="0.2">
      <c r="A96" s="7" t="s">
        <v>113</v>
      </c>
      <c r="C96" s="8">
        <v>16.574999999999999</v>
      </c>
      <c r="G96" s="50"/>
      <c r="H96" s="17"/>
      <c r="I96" s="50"/>
      <c r="J96" s="15"/>
    </row>
    <row r="97" spans="1:10" x14ac:dyDescent="0.2">
      <c r="A97" s="7" t="s">
        <v>114</v>
      </c>
      <c r="C97" s="8">
        <v>16.588000000000001</v>
      </c>
      <c r="G97" s="21"/>
      <c r="H97" s="17"/>
      <c r="I97" s="21"/>
      <c r="J97" s="15"/>
    </row>
    <row r="98" spans="1:10" x14ac:dyDescent="0.2">
      <c r="A98" s="7" t="s">
        <v>119</v>
      </c>
      <c r="G98" s="22"/>
      <c r="H98" s="17"/>
      <c r="I98" s="22"/>
      <c r="J98" s="15"/>
    </row>
    <row r="99" spans="1:10" x14ac:dyDescent="0.2">
      <c r="A99" s="7" t="s">
        <v>120</v>
      </c>
      <c r="C99" s="8">
        <v>16.59</v>
      </c>
      <c r="G99" s="50"/>
      <c r="H99" s="17"/>
      <c r="I99" s="50"/>
      <c r="J99" s="15"/>
    </row>
    <row r="100" spans="1:10" x14ac:dyDescent="0.2">
      <c r="A100" s="7" t="s">
        <v>109</v>
      </c>
      <c r="G100" s="15"/>
      <c r="H100" s="17"/>
      <c r="I100" s="15"/>
      <c r="J100" s="15"/>
    </row>
    <row r="101" spans="1:10" x14ac:dyDescent="0.2">
      <c r="A101" s="7" t="s">
        <v>46</v>
      </c>
      <c r="C101" s="8">
        <v>16.738</v>
      </c>
      <c r="G101" s="50"/>
      <c r="H101" s="17"/>
      <c r="I101" s="50"/>
      <c r="J101" s="15"/>
    </row>
    <row r="102" spans="1:10" x14ac:dyDescent="0.2">
      <c r="G102" s="15"/>
      <c r="H102" s="17"/>
      <c r="I102" s="15"/>
      <c r="J102" s="15"/>
    </row>
    <row r="103" spans="1:10" x14ac:dyDescent="0.2">
      <c r="A103" s="31" t="s">
        <v>22</v>
      </c>
      <c r="B103" s="31"/>
      <c r="C103" s="30"/>
      <c r="D103" s="31"/>
      <c r="E103" s="1"/>
      <c r="F103" s="1"/>
      <c r="G103" s="51">
        <f>SUM(G90:G101)</f>
        <v>0</v>
      </c>
      <c r="H103" s="52"/>
      <c r="I103" s="51">
        <f>SUM(I90:I101)</f>
        <v>0</v>
      </c>
      <c r="J103" s="15"/>
    </row>
    <row r="104" spans="1:10" x14ac:dyDescent="0.2">
      <c r="G104" s="22"/>
      <c r="H104" s="17"/>
      <c r="I104" s="22"/>
      <c r="J104" s="15"/>
    </row>
    <row r="105" spans="1:10" x14ac:dyDescent="0.2">
      <c r="A105" s="7" t="s">
        <v>48</v>
      </c>
      <c r="G105" s="15"/>
      <c r="H105" s="17"/>
      <c r="I105" s="15"/>
      <c r="J105" s="15"/>
    </row>
    <row r="106" spans="1:10" x14ac:dyDescent="0.2">
      <c r="A106" s="7" t="s">
        <v>49</v>
      </c>
      <c r="G106" s="15"/>
      <c r="H106" s="17"/>
      <c r="I106" s="15"/>
      <c r="J106" s="15"/>
    </row>
    <row r="107" spans="1:10" x14ac:dyDescent="0.2">
      <c r="A107" s="7" t="s">
        <v>50</v>
      </c>
      <c r="G107" s="15"/>
      <c r="H107" s="17"/>
      <c r="I107" s="15"/>
      <c r="J107" s="15"/>
    </row>
    <row r="108" spans="1:10" x14ac:dyDescent="0.2">
      <c r="A108" s="12" t="s">
        <v>144</v>
      </c>
      <c r="C108" s="8">
        <v>17.257999999999999</v>
      </c>
      <c r="G108" s="50"/>
      <c r="H108" s="17"/>
      <c r="I108" s="50"/>
      <c r="J108" s="15"/>
    </row>
    <row r="109" spans="1:10" x14ac:dyDescent="0.2">
      <c r="A109" s="12" t="s">
        <v>145</v>
      </c>
      <c r="C109" s="8">
        <v>17.277999999999999</v>
      </c>
      <c r="G109" s="50"/>
      <c r="H109" s="17"/>
      <c r="I109" s="50"/>
      <c r="J109" s="15"/>
    </row>
    <row r="110" spans="1:10" x14ac:dyDescent="0.2">
      <c r="G110" s="15"/>
      <c r="H110" s="17"/>
      <c r="I110" s="15"/>
      <c r="J110" s="15"/>
    </row>
    <row r="111" spans="1:10" x14ac:dyDescent="0.2">
      <c r="A111" s="7" t="s">
        <v>51</v>
      </c>
      <c r="G111" s="50">
        <f>SUM(G107:G110)</f>
        <v>0</v>
      </c>
      <c r="H111" s="17"/>
      <c r="I111" s="50">
        <f>SUM(I107:I110)</f>
        <v>0</v>
      </c>
      <c r="J111" s="15"/>
    </row>
    <row r="112" spans="1:10" x14ac:dyDescent="0.2">
      <c r="G112" s="15"/>
      <c r="H112" s="17"/>
      <c r="I112" s="15"/>
      <c r="J112" s="15"/>
    </row>
    <row r="113" spans="1:10" x14ac:dyDescent="0.2">
      <c r="A113" s="7" t="s">
        <v>29</v>
      </c>
      <c r="G113" s="15"/>
      <c r="H113" s="17"/>
      <c r="I113" s="15"/>
      <c r="J113" s="15"/>
    </row>
    <row r="114" spans="1:10" x14ac:dyDescent="0.2">
      <c r="A114" s="7" t="s">
        <v>52</v>
      </c>
      <c r="G114" s="15"/>
      <c r="H114" s="17"/>
      <c r="I114" s="15"/>
      <c r="J114" s="15"/>
    </row>
    <row r="115" spans="1:10" x14ac:dyDescent="0.2">
      <c r="A115" s="7" t="s">
        <v>18</v>
      </c>
      <c r="C115" s="11"/>
      <c r="G115" s="50"/>
      <c r="H115" s="17"/>
      <c r="I115" s="50"/>
      <c r="J115" s="15"/>
    </row>
    <row r="116" spans="1:10" x14ac:dyDescent="0.2">
      <c r="G116" s="15"/>
      <c r="H116" s="17"/>
      <c r="I116" s="15"/>
      <c r="J116" s="15"/>
    </row>
    <row r="117" spans="1:10" x14ac:dyDescent="0.2">
      <c r="A117" s="7" t="s">
        <v>49</v>
      </c>
      <c r="G117" s="15"/>
      <c r="H117" s="17"/>
      <c r="I117" s="15"/>
      <c r="J117" s="15"/>
    </row>
    <row r="118" spans="1:10" x14ac:dyDescent="0.2">
      <c r="A118" s="7" t="s">
        <v>18</v>
      </c>
      <c r="C118" s="11"/>
      <c r="G118" s="50"/>
      <c r="H118" s="17"/>
      <c r="I118" s="50"/>
      <c r="J118" s="15"/>
    </row>
    <row r="119" spans="1:10" x14ac:dyDescent="0.2">
      <c r="G119" s="15"/>
      <c r="H119" s="17"/>
      <c r="I119" s="15"/>
      <c r="J119" s="15"/>
    </row>
    <row r="120" spans="1:10" x14ac:dyDescent="0.2">
      <c r="A120" s="31" t="s">
        <v>24</v>
      </c>
      <c r="B120" s="31"/>
      <c r="C120" s="6"/>
      <c r="D120" s="31"/>
      <c r="E120" s="1"/>
      <c r="F120" s="1"/>
      <c r="G120" s="51">
        <f>SUM(G111:G119)</f>
        <v>0</v>
      </c>
      <c r="H120" s="52"/>
      <c r="I120" s="51">
        <f>SUM(I111:I119)</f>
        <v>0</v>
      </c>
      <c r="J120" s="15"/>
    </row>
    <row r="121" spans="1:10" x14ac:dyDescent="0.2">
      <c r="G121" s="22"/>
      <c r="H121" s="17"/>
      <c r="I121" s="22"/>
      <c r="J121" s="15"/>
    </row>
    <row r="122" spans="1:10" x14ac:dyDescent="0.2">
      <c r="A122" s="7" t="s">
        <v>96</v>
      </c>
      <c r="B122" s="9"/>
      <c r="C122" s="6"/>
      <c r="D122" s="1"/>
      <c r="E122" s="5"/>
      <c r="F122" s="5"/>
      <c r="G122" s="53"/>
      <c r="H122" s="53"/>
      <c r="I122" s="53"/>
      <c r="J122" s="15"/>
    </row>
    <row r="123" spans="1:10" x14ac:dyDescent="0.2">
      <c r="A123" s="7" t="s">
        <v>53</v>
      </c>
      <c r="G123" s="15"/>
      <c r="H123" s="17"/>
      <c r="I123" s="15"/>
      <c r="J123" s="15"/>
    </row>
    <row r="124" spans="1:10" x14ac:dyDescent="0.2">
      <c r="A124" s="7" t="s">
        <v>95</v>
      </c>
      <c r="G124" s="15"/>
      <c r="H124" s="17"/>
      <c r="I124" s="15"/>
      <c r="J124" s="15"/>
    </row>
    <row r="125" spans="1:10" x14ac:dyDescent="0.2">
      <c r="A125" s="7" t="s">
        <v>97</v>
      </c>
      <c r="C125" s="8">
        <v>20.204999999999998</v>
      </c>
      <c r="G125" s="50"/>
      <c r="H125" s="17"/>
      <c r="I125" s="50"/>
      <c r="J125" s="15"/>
    </row>
    <row r="126" spans="1:10" x14ac:dyDescent="0.2">
      <c r="A126" s="7" t="s">
        <v>98</v>
      </c>
      <c r="C126" s="8">
        <v>20.219000000000001</v>
      </c>
      <c r="G126" s="21"/>
      <c r="H126" s="17"/>
      <c r="I126" s="21"/>
      <c r="J126" s="15"/>
    </row>
    <row r="127" spans="1:10" x14ac:dyDescent="0.2">
      <c r="G127" s="22"/>
      <c r="H127" s="17"/>
      <c r="I127" s="22"/>
      <c r="J127" s="15"/>
    </row>
    <row r="128" spans="1:10" x14ac:dyDescent="0.2">
      <c r="A128" s="7" t="s">
        <v>99</v>
      </c>
      <c r="G128" s="50">
        <f>SUM(G125:G126)</f>
        <v>0</v>
      </c>
      <c r="H128" s="17"/>
      <c r="I128" s="50">
        <f>SUM(I125:I126)</f>
        <v>0</v>
      </c>
      <c r="J128" s="15"/>
    </row>
    <row r="129" spans="1:10" x14ac:dyDescent="0.2">
      <c r="G129" s="15"/>
      <c r="H129" s="17"/>
      <c r="I129" s="15"/>
      <c r="J129" s="15"/>
    </row>
    <row r="130" spans="1:10" x14ac:dyDescent="0.2">
      <c r="A130" s="7" t="s">
        <v>55</v>
      </c>
      <c r="G130" s="15"/>
      <c r="H130" s="17"/>
      <c r="I130" s="15"/>
      <c r="J130" s="15"/>
    </row>
    <row r="131" spans="1:10" x14ac:dyDescent="0.2">
      <c r="A131" s="7" t="s">
        <v>53</v>
      </c>
      <c r="G131" s="15"/>
      <c r="H131" s="17"/>
      <c r="I131" s="15"/>
      <c r="J131" s="15"/>
    </row>
    <row r="132" spans="1:10" x14ac:dyDescent="0.2">
      <c r="A132" s="29" t="s">
        <v>47</v>
      </c>
      <c r="G132" s="15"/>
      <c r="H132" s="17"/>
      <c r="I132" s="15"/>
      <c r="J132" s="15"/>
    </row>
    <row r="133" spans="1:10" x14ac:dyDescent="0.2">
      <c r="A133" s="7" t="s">
        <v>56</v>
      </c>
      <c r="C133" s="8">
        <v>20.6</v>
      </c>
      <c r="G133" s="50"/>
      <c r="H133" s="17"/>
      <c r="I133" s="50"/>
      <c r="J133" s="15"/>
    </row>
    <row r="134" spans="1:10" x14ac:dyDescent="0.2">
      <c r="A134" s="7" t="s">
        <v>57</v>
      </c>
      <c r="C134" s="8">
        <v>20.600999999999999</v>
      </c>
      <c r="G134" s="50"/>
      <c r="H134" s="17"/>
      <c r="I134" s="50"/>
      <c r="J134" s="15"/>
    </row>
    <row r="135" spans="1:10" x14ac:dyDescent="0.2">
      <c r="A135" s="7" t="s">
        <v>100</v>
      </c>
      <c r="C135" s="8">
        <v>20.616</v>
      </c>
      <c r="G135" s="21"/>
      <c r="H135" s="17"/>
      <c r="I135" s="21"/>
      <c r="J135" s="15"/>
    </row>
    <row r="136" spans="1:10" x14ac:dyDescent="0.2">
      <c r="G136" s="22"/>
      <c r="H136" s="23"/>
      <c r="I136" s="22"/>
      <c r="J136" s="15"/>
    </row>
    <row r="137" spans="1:10" x14ac:dyDescent="0.2">
      <c r="A137" s="7" t="s">
        <v>58</v>
      </c>
      <c r="G137" s="50">
        <f>SUM(G133:G135)</f>
        <v>0</v>
      </c>
      <c r="H137" s="17"/>
      <c r="I137" s="50">
        <f>SUM(I133:I135)</f>
        <v>0</v>
      </c>
      <c r="J137" s="15"/>
    </row>
    <row r="138" spans="1:10" x14ac:dyDescent="0.2">
      <c r="G138" s="15"/>
      <c r="H138" s="17"/>
      <c r="I138" s="15"/>
      <c r="J138" s="15"/>
    </row>
    <row r="139" spans="1:10" x14ac:dyDescent="0.2">
      <c r="A139" s="7" t="s">
        <v>29</v>
      </c>
      <c r="G139" s="15"/>
      <c r="H139" s="17"/>
      <c r="I139" s="15"/>
      <c r="J139" s="15"/>
    </row>
    <row r="140" spans="1:10" x14ac:dyDescent="0.2">
      <c r="A140" s="7" t="s">
        <v>59</v>
      </c>
      <c r="G140" s="15"/>
      <c r="H140" s="17"/>
      <c r="I140" s="15"/>
      <c r="J140" s="15"/>
    </row>
    <row r="141" spans="1:10" x14ac:dyDescent="0.2">
      <c r="A141" s="7" t="s">
        <v>18</v>
      </c>
      <c r="C141" s="11"/>
      <c r="G141" s="50"/>
      <c r="H141" s="17"/>
      <c r="I141" s="50"/>
      <c r="J141" s="15"/>
    </row>
    <row r="142" spans="1:10" x14ac:dyDescent="0.2">
      <c r="G142" s="15"/>
      <c r="H142" s="17"/>
      <c r="I142" s="15"/>
      <c r="J142" s="15"/>
    </row>
    <row r="143" spans="1:10" x14ac:dyDescent="0.2">
      <c r="A143" s="7" t="s">
        <v>53</v>
      </c>
      <c r="G143" s="15"/>
      <c r="H143" s="17"/>
      <c r="I143" s="15"/>
      <c r="J143" s="15"/>
    </row>
    <row r="144" spans="1:10" x14ac:dyDescent="0.2">
      <c r="A144" s="7" t="s">
        <v>54</v>
      </c>
      <c r="G144" s="22"/>
      <c r="H144" s="17"/>
      <c r="I144" s="22"/>
      <c r="J144" s="15"/>
    </row>
    <row r="145" spans="1:10" x14ac:dyDescent="0.2">
      <c r="A145" s="7" t="s">
        <v>121</v>
      </c>
      <c r="C145" s="8">
        <v>20.106000000000002</v>
      </c>
      <c r="G145" s="50"/>
      <c r="H145" s="17"/>
      <c r="I145" s="50"/>
      <c r="J145" s="15"/>
    </row>
    <row r="146" spans="1:10" x14ac:dyDescent="0.2">
      <c r="A146" s="7" t="s">
        <v>123</v>
      </c>
      <c r="G146" s="22"/>
      <c r="H146" s="17"/>
      <c r="I146" s="22"/>
      <c r="J146" s="15"/>
    </row>
    <row r="147" spans="1:10" x14ac:dyDescent="0.2">
      <c r="A147" s="7" t="s">
        <v>122</v>
      </c>
      <c r="C147" s="8">
        <v>20.702999999999999</v>
      </c>
      <c r="G147" s="50"/>
      <c r="H147" s="23"/>
      <c r="I147" s="50"/>
      <c r="J147" s="15"/>
    </row>
    <row r="148" spans="1:10" x14ac:dyDescent="0.2">
      <c r="A148" s="7" t="s">
        <v>18</v>
      </c>
      <c r="C148" s="11"/>
      <c r="G148" s="50"/>
      <c r="H148" s="17"/>
      <c r="I148" s="50"/>
      <c r="J148" s="15"/>
    </row>
    <row r="149" spans="1:10" x14ac:dyDescent="0.2">
      <c r="G149" s="15"/>
      <c r="H149" s="17"/>
      <c r="I149" s="15"/>
      <c r="J149" s="15"/>
    </row>
    <row r="150" spans="1:10" x14ac:dyDescent="0.2">
      <c r="A150" s="31" t="s">
        <v>25</v>
      </c>
      <c r="B150" s="31"/>
      <c r="C150" s="30"/>
      <c r="D150" s="31"/>
      <c r="E150" s="1"/>
      <c r="F150" s="1"/>
      <c r="G150" s="51">
        <f>SUM(G128+G137+G141+G148+G145+G147)</f>
        <v>0</v>
      </c>
      <c r="H150" s="52"/>
      <c r="I150" s="51">
        <f>SUM(I128+I137+I141+I148+I145+I147)</f>
        <v>0</v>
      </c>
      <c r="J150" s="54"/>
    </row>
    <row r="151" spans="1:10" x14ac:dyDescent="0.2">
      <c r="G151" s="22"/>
      <c r="H151" s="17"/>
      <c r="I151" s="22"/>
      <c r="J151" s="15"/>
    </row>
    <row r="152" spans="1:10" x14ac:dyDescent="0.2">
      <c r="A152" s="7" t="s">
        <v>156</v>
      </c>
      <c r="G152" s="22"/>
      <c r="H152" s="17"/>
      <c r="I152" s="22"/>
      <c r="J152" s="15"/>
    </row>
    <row r="153" spans="1:10" x14ac:dyDescent="0.2">
      <c r="A153" s="7" t="s">
        <v>124</v>
      </c>
      <c r="G153" s="22"/>
      <c r="H153" s="17"/>
      <c r="I153" s="22"/>
      <c r="J153" s="15"/>
    </row>
    <row r="154" spans="1:10" x14ac:dyDescent="0.2">
      <c r="A154" s="7" t="s">
        <v>125</v>
      </c>
      <c r="C154" s="8">
        <v>21.018999999999998</v>
      </c>
      <c r="G154" s="50"/>
      <c r="H154" s="17"/>
      <c r="I154" s="50"/>
      <c r="J154" s="15"/>
    </row>
    <row r="155" spans="1:10" x14ac:dyDescent="0.2">
      <c r="G155" s="22"/>
      <c r="H155" s="17"/>
      <c r="I155" s="22"/>
      <c r="J155" s="15"/>
    </row>
    <row r="156" spans="1:10" x14ac:dyDescent="0.2">
      <c r="A156" s="7" t="s">
        <v>151</v>
      </c>
      <c r="G156" s="22"/>
      <c r="H156" s="17"/>
      <c r="I156" s="22"/>
      <c r="J156" s="15"/>
    </row>
    <row r="157" spans="1:10" x14ac:dyDescent="0.2">
      <c r="A157" s="7" t="s">
        <v>152</v>
      </c>
      <c r="C157" s="8">
        <v>21.027000000000001</v>
      </c>
      <c r="G157" s="50"/>
      <c r="H157" s="17"/>
      <c r="I157" s="50"/>
      <c r="J157" s="15"/>
    </row>
    <row r="158" spans="1:10" x14ac:dyDescent="0.2">
      <c r="G158" s="22"/>
      <c r="H158" s="17"/>
      <c r="I158" s="22"/>
      <c r="J158" s="15"/>
    </row>
    <row r="159" spans="1:10" s="31" customFormat="1" x14ac:dyDescent="0.2">
      <c r="A159" s="31" t="s">
        <v>126</v>
      </c>
      <c r="C159" s="36"/>
      <c r="E159" s="1"/>
      <c r="F159" s="1"/>
      <c r="G159" s="51">
        <f>SUM(G154:G158)</f>
        <v>0</v>
      </c>
      <c r="H159" s="52"/>
      <c r="I159" s="51">
        <f>SUM(I154:I158)</f>
        <v>0</v>
      </c>
      <c r="J159" s="54"/>
    </row>
    <row r="160" spans="1:10" x14ac:dyDescent="0.2">
      <c r="G160" s="15"/>
      <c r="H160" s="17"/>
      <c r="I160" s="15"/>
      <c r="J160" s="15"/>
    </row>
    <row r="161" spans="1:10" x14ac:dyDescent="0.2">
      <c r="A161" s="7" t="s">
        <v>60</v>
      </c>
      <c r="G161" s="15"/>
      <c r="H161" s="17"/>
      <c r="I161" s="15"/>
      <c r="J161" s="15"/>
    </row>
    <row r="162" spans="1:10" x14ac:dyDescent="0.2">
      <c r="A162" s="7" t="s">
        <v>61</v>
      </c>
      <c r="G162" s="15"/>
      <c r="H162" s="17"/>
      <c r="I162" s="15"/>
      <c r="J162" s="15"/>
    </row>
    <row r="163" spans="1:10" x14ac:dyDescent="0.2">
      <c r="A163" s="7" t="s">
        <v>62</v>
      </c>
      <c r="C163" s="8">
        <v>39.003</v>
      </c>
      <c r="G163" s="50"/>
      <c r="H163" s="17"/>
      <c r="I163" s="50"/>
      <c r="J163" s="15"/>
    </row>
    <row r="164" spans="1:10" x14ac:dyDescent="0.2">
      <c r="G164" s="22"/>
      <c r="H164" s="17"/>
      <c r="I164" s="22"/>
      <c r="J164" s="15"/>
    </row>
    <row r="165" spans="1:10" x14ac:dyDescent="0.2">
      <c r="A165" s="31" t="s">
        <v>63</v>
      </c>
      <c r="G165" s="51">
        <f>SUM(G161:G164)</f>
        <v>0</v>
      </c>
      <c r="H165" s="52"/>
      <c r="I165" s="51">
        <f>SUM(I161:I164)</f>
        <v>0</v>
      </c>
      <c r="J165" s="15"/>
    </row>
    <row r="166" spans="1:10" x14ac:dyDescent="0.2">
      <c r="A166" s="31"/>
      <c r="G166" s="55"/>
      <c r="H166" s="52"/>
      <c r="I166" s="55"/>
      <c r="J166" s="15"/>
    </row>
    <row r="167" spans="1:10" x14ac:dyDescent="0.2">
      <c r="A167" s="7" t="s">
        <v>157</v>
      </c>
      <c r="G167" s="55"/>
      <c r="H167" s="52"/>
      <c r="I167" s="55"/>
      <c r="J167" s="15"/>
    </row>
    <row r="168" spans="1:10" x14ac:dyDescent="0.2">
      <c r="A168" s="7" t="s">
        <v>127</v>
      </c>
      <c r="G168" s="22"/>
      <c r="H168" s="17"/>
      <c r="I168" s="22"/>
      <c r="J168" s="15"/>
    </row>
    <row r="169" spans="1:10" x14ac:dyDescent="0.2">
      <c r="A169" s="7" t="s">
        <v>128</v>
      </c>
      <c r="C169" s="8">
        <v>45.31</v>
      </c>
      <c r="G169" s="50"/>
      <c r="H169" s="17"/>
      <c r="I169" s="50"/>
      <c r="J169" s="15"/>
    </row>
    <row r="170" spans="1:10" x14ac:dyDescent="0.2">
      <c r="G170" s="22"/>
      <c r="H170" s="17"/>
      <c r="I170" s="22"/>
      <c r="J170" s="15"/>
    </row>
    <row r="171" spans="1:10" x14ac:dyDescent="0.2">
      <c r="A171" s="31" t="s">
        <v>129</v>
      </c>
      <c r="G171" s="51">
        <f>SUM(G168:G169)</f>
        <v>0</v>
      </c>
      <c r="H171" s="17"/>
      <c r="I171" s="51">
        <f>SUM(I168:I169)</f>
        <v>0</v>
      </c>
      <c r="J171" s="15"/>
    </row>
    <row r="172" spans="1:10" x14ac:dyDescent="0.2">
      <c r="G172" s="22"/>
      <c r="H172" s="17"/>
      <c r="I172" s="22"/>
      <c r="J172" s="15"/>
    </row>
    <row r="173" spans="1:10" x14ac:dyDescent="0.2">
      <c r="A173" s="7" t="s">
        <v>130</v>
      </c>
      <c r="G173" s="15"/>
      <c r="H173" s="17"/>
      <c r="I173" s="15"/>
      <c r="J173" s="15"/>
    </row>
    <row r="174" spans="1:10" x14ac:dyDescent="0.2">
      <c r="A174" s="7" t="s">
        <v>131</v>
      </c>
      <c r="G174" s="15"/>
      <c r="H174" s="17"/>
      <c r="I174" s="15"/>
      <c r="J174" s="15"/>
    </row>
    <row r="175" spans="1:10" x14ac:dyDescent="0.2">
      <c r="A175" s="7" t="s">
        <v>132</v>
      </c>
      <c r="C175" s="8">
        <v>66.459999999999994</v>
      </c>
      <c r="G175" s="50"/>
      <c r="H175" s="17"/>
      <c r="I175" s="50"/>
      <c r="J175" s="15"/>
    </row>
    <row r="176" spans="1:10" x14ac:dyDescent="0.2">
      <c r="G176" s="22"/>
      <c r="H176" s="17"/>
      <c r="I176" s="22"/>
      <c r="J176" s="15"/>
    </row>
    <row r="177" spans="1:10" x14ac:dyDescent="0.2">
      <c r="A177" s="31" t="s">
        <v>67</v>
      </c>
      <c r="G177" s="51">
        <f>SUM(G173:G176)</f>
        <v>0</v>
      </c>
      <c r="H177" s="52"/>
      <c r="I177" s="51">
        <f>SUM(I173:I176)</f>
        <v>0</v>
      </c>
      <c r="J177" s="15"/>
    </row>
    <row r="178" spans="1:10" x14ac:dyDescent="0.2">
      <c r="G178" s="22"/>
      <c r="H178" s="17"/>
      <c r="I178" s="22"/>
      <c r="J178" s="15"/>
    </row>
    <row r="179" spans="1:10" x14ac:dyDescent="0.2">
      <c r="A179" s="7" t="s">
        <v>64</v>
      </c>
      <c r="G179" s="15"/>
      <c r="H179" s="17"/>
      <c r="I179" s="15"/>
      <c r="J179" s="15"/>
    </row>
    <row r="180" spans="1:10" x14ac:dyDescent="0.2">
      <c r="A180" s="7" t="s">
        <v>65</v>
      </c>
      <c r="G180" s="15"/>
      <c r="H180" s="17"/>
      <c r="I180" s="15"/>
      <c r="J180" s="15"/>
    </row>
    <row r="181" spans="1:10" x14ac:dyDescent="0.2">
      <c r="A181" s="7" t="s">
        <v>66</v>
      </c>
      <c r="C181" s="8">
        <v>90.400999999999996</v>
      </c>
      <c r="G181" s="50"/>
      <c r="H181" s="17"/>
      <c r="I181" s="50"/>
      <c r="J181" s="15"/>
    </row>
    <row r="182" spans="1:10" x14ac:dyDescent="0.2">
      <c r="G182" s="22"/>
      <c r="H182" s="17"/>
      <c r="I182" s="22"/>
      <c r="J182" s="15"/>
    </row>
    <row r="183" spans="1:10" x14ac:dyDescent="0.2">
      <c r="A183" s="31" t="s">
        <v>67</v>
      </c>
      <c r="G183" s="51">
        <f>SUM(G179:G182)</f>
        <v>0</v>
      </c>
      <c r="H183" s="52"/>
      <c r="I183" s="51">
        <f>SUM(I179:I182)</f>
        <v>0</v>
      </c>
      <c r="J183" s="15"/>
    </row>
    <row r="184" spans="1:10" x14ac:dyDescent="0.2">
      <c r="G184" s="22"/>
      <c r="H184" s="17"/>
      <c r="I184" s="22"/>
      <c r="J184" s="15"/>
    </row>
    <row r="185" spans="1:10" ht="12.75" customHeight="1" x14ac:dyDescent="0.2">
      <c r="A185" s="7" t="s">
        <v>34</v>
      </c>
      <c r="G185" s="15"/>
      <c r="H185" s="17"/>
      <c r="I185" s="15"/>
      <c r="J185" s="15"/>
    </row>
    <row r="186" spans="1:10" x14ac:dyDescent="0.2">
      <c r="A186" s="7" t="s">
        <v>133</v>
      </c>
      <c r="G186" s="15"/>
      <c r="H186" s="17"/>
      <c r="I186" s="15"/>
      <c r="J186" s="15"/>
    </row>
    <row r="187" spans="1:10" x14ac:dyDescent="0.2">
      <c r="A187" s="7" t="s">
        <v>134</v>
      </c>
      <c r="C187" s="8">
        <v>93.069000000000003</v>
      </c>
      <c r="G187" s="50"/>
      <c r="H187" s="17"/>
      <c r="I187" s="50"/>
      <c r="J187" s="15"/>
    </row>
    <row r="188" spans="1:10" x14ac:dyDescent="0.2">
      <c r="A188" s="7" t="s">
        <v>135</v>
      </c>
      <c r="G188" s="22"/>
      <c r="H188" s="17"/>
      <c r="I188" s="22"/>
      <c r="J188" s="15"/>
    </row>
    <row r="189" spans="1:10" x14ac:dyDescent="0.2">
      <c r="A189" s="7" t="s">
        <v>146</v>
      </c>
      <c r="C189" s="8">
        <v>93.555999999999997</v>
      </c>
      <c r="G189" s="50"/>
      <c r="H189" s="17"/>
      <c r="I189" s="50"/>
      <c r="J189" s="15"/>
    </row>
    <row r="190" spans="1:10" x14ac:dyDescent="0.2">
      <c r="A190" s="7" t="s">
        <v>136</v>
      </c>
      <c r="C190" s="8">
        <v>93.959000000000003</v>
      </c>
      <c r="G190" s="21"/>
      <c r="H190" s="17"/>
      <c r="I190" s="21"/>
      <c r="J190" s="15"/>
    </row>
    <row r="191" spans="1:10" x14ac:dyDescent="0.2">
      <c r="A191" s="7" t="s">
        <v>68</v>
      </c>
      <c r="G191" s="15"/>
      <c r="H191" s="17"/>
      <c r="I191" s="15"/>
      <c r="J191" s="15"/>
    </row>
    <row r="192" spans="1:10" x14ac:dyDescent="0.2">
      <c r="A192" s="7" t="s">
        <v>147</v>
      </c>
      <c r="C192" s="8">
        <v>93.617000000000004</v>
      </c>
      <c r="G192" s="50"/>
      <c r="H192" s="17"/>
      <c r="I192" s="50"/>
      <c r="J192" s="15"/>
    </row>
    <row r="193" spans="1:10" x14ac:dyDescent="0.2">
      <c r="G193" s="22"/>
      <c r="H193" s="17"/>
      <c r="I193" s="22"/>
      <c r="J193" s="15"/>
    </row>
    <row r="194" spans="1:10" x14ac:dyDescent="0.2">
      <c r="A194" s="31" t="s">
        <v>8</v>
      </c>
      <c r="B194" s="31"/>
      <c r="C194" s="30"/>
      <c r="D194" s="31"/>
      <c r="E194" s="1"/>
      <c r="F194" s="1"/>
      <c r="G194" s="51">
        <f>SUM(G187:G192)</f>
        <v>0</v>
      </c>
      <c r="H194" s="52"/>
      <c r="I194" s="51">
        <f>SUM(I187:I192)</f>
        <v>0</v>
      </c>
      <c r="J194" s="15"/>
    </row>
    <row r="195" spans="1:10" x14ac:dyDescent="0.2">
      <c r="A195" s="31"/>
      <c r="B195" s="31"/>
      <c r="C195" s="36"/>
      <c r="D195" s="31"/>
      <c r="E195" s="1"/>
      <c r="F195" s="1"/>
      <c r="G195" s="55"/>
      <c r="H195" s="52"/>
      <c r="I195" s="55"/>
      <c r="J195" s="15"/>
    </row>
    <row r="196" spans="1:10" x14ac:dyDescent="0.2">
      <c r="A196" s="7" t="s">
        <v>137</v>
      </c>
      <c r="G196" s="22"/>
      <c r="H196" s="17"/>
      <c r="I196" s="22"/>
      <c r="J196" s="15"/>
    </row>
    <row r="197" spans="1:10" x14ac:dyDescent="0.2">
      <c r="A197" s="7" t="s">
        <v>138</v>
      </c>
      <c r="G197" s="22"/>
      <c r="H197" s="17"/>
      <c r="I197" s="22"/>
      <c r="J197" s="15"/>
    </row>
    <row r="198" spans="1:10" x14ac:dyDescent="0.2">
      <c r="A198" s="7" t="s">
        <v>148</v>
      </c>
      <c r="C198" s="8">
        <v>95.001000000000005</v>
      </c>
      <c r="G198" s="50"/>
      <c r="H198" s="17"/>
      <c r="I198" s="50"/>
      <c r="J198" s="15"/>
    </row>
    <row r="199" spans="1:10" x14ac:dyDescent="0.2">
      <c r="G199" s="22"/>
      <c r="H199" s="17"/>
      <c r="I199" s="22"/>
      <c r="J199" s="15"/>
    </row>
    <row r="200" spans="1:10" s="31" customFormat="1" x14ac:dyDescent="0.2">
      <c r="A200" s="31" t="s">
        <v>139</v>
      </c>
      <c r="C200" s="36"/>
      <c r="E200" s="1"/>
      <c r="F200" s="1"/>
      <c r="G200" s="51">
        <f>SUM(G198)</f>
        <v>0</v>
      </c>
      <c r="H200" s="52"/>
      <c r="I200" s="51">
        <f>SUM(I198)</f>
        <v>0</v>
      </c>
      <c r="J200" s="54"/>
    </row>
    <row r="201" spans="1:10" x14ac:dyDescent="0.2">
      <c r="G201" s="22"/>
      <c r="H201" s="17"/>
      <c r="I201" s="22"/>
      <c r="J201" s="15"/>
    </row>
    <row r="202" spans="1:10" x14ac:dyDescent="0.2">
      <c r="A202" s="7" t="s">
        <v>69</v>
      </c>
      <c r="G202" s="15"/>
      <c r="H202" s="17"/>
      <c r="I202" s="15"/>
      <c r="J202" s="15"/>
    </row>
    <row r="203" spans="1:10" x14ac:dyDescent="0.2">
      <c r="A203" s="7" t="s">
        <v>70</v>
      </c>
      <c r="G203" s="15"/>
      <c r="H203" s="17"/>
      <c r="I203" s="15"/>
      <c r="J203" s="15"/>
    </row>
    <row r="204" spans="1:10" x14ac:dyDescent="0.2">
      <c r="A204" s="7" t="s">
        <v>71</v>
      </c>
      <c r="C204" s="8">
        <v>97.036000000000001</v>
      </c>
      <c r="G204" s="50"/>
      <c r="H204" s="17"/>
      <c r="I204" s="50"/>
      <c r="J204" s="15"/>
    </row>
    <row r="205" spans="1:10" x14ac:dyDescent="0.2">
      <c r="A205" s="7" t="s">
        <v>72</v>
      </c>
      <c r="C205" s="8">
        <v>97.039000000000001</v>
      </c>
      <c r="G205" s="50"/>
      <c r="H205" s="17"/>
      <c r="I205" s="50"/>
      <c r="J205" s="15"/>
    </row>
    <row r="206" spans="1:10" x14ac:dyDescent="0.2">
      <c r="A206" s="7" t="s">
        <v>73</v>
      </c>
      <c r="C206" s="8">
        <v>97.042000000000002</v>
      </c>
      <c r="G206" s="50"/>
      <c r="H206" s="17"/>
      <c r="I206" s="50"/>
      <c r="J206" s="15"/>
    </row>
    <row r="207" spans="1:10" x14ac:dyDescent="0.2">
      <c r="A207" s="7" t="s">
        <v>149</v>
      </c>
      <c r="C207" s="8">
        <v>97.046999999999997</v>
      </c>
      <c r="G207" s="50"/>
      <c r="H207" s="17"/>
      <c r="I207" s="50"/>
      <c r="J207" s="15"/>
    </row>
    <row r="208" spans="1:10" x14ac:dyDescent="0.2">
      <c r="A208" s="7" t="s">
        <v>74</v>
      </c>
      <c r="C208" s="8">
        <v>97.066999999999993</v>
      </c>
      <c r="G208" s="50"/>
      <c r="H208" s="17"/>
      <c r="I208" s="50"/>
      <c r="J208" s="15"/>
    </row>
    <row r="209" spans="1:10" x14ac:dyDescent="0.2">
      <c r="G209" s="22"/>
      <c r="H209" s="17"/>
      <c r="I209" s="22"/>
      <c r="J209" s="15"/>
    </row>
    <row r="210" spans="1:10" x14ac:dyDescent="0.2">
      <c r="A210" s="31" t="s">
        <v>26</v>
      </c>
      <c r="B210" s="31"/>
      <c r="C210" s="30"/>
      <c r="D210" s="31"/>
      <c r="E210" s="1"/>
      <c r="F210" s="1"/>
      <c r="G210" s="51">
        <f>SUM(G203:G209)</f>
        <v>0</v>
      </c>
      <c r="H210" s="52"/>
      <c r="I210" s="51">
        <f>SUM(I203:I209)</f>
        <v>0</v>
      </c>
      <c r="J210" s="15"/>
    </row>
    <row r="211" spans="1:10" x14ac:dyDescent="0.2">
      <c r="G211" s="27"/>
      <c r="I211" s="27"/>
    </row>
    <row r="212" spans="1:10" s="31" customFormat="1" ht="13.5" thickBot="1" x14ac:dyDescent="0.25">
      <c r="A212" s="31" t="s">
        <v>10</v>
      </c>
      <c r="C212" s="35"/>
      <c r="E212" s="1"/>
      <c r="F212" s="1"/>
      <c r="G212" s="56">
        <f>SUM(G39+G49+G57+G74+G87+G103+G120+G150+G165+G183+G194+G210+G171+G177+G200+G159)</f>
        <v>0</v>
      </c>
      <c r="H212" s="57"/>
      <c r="I212" s="56">
        <f>SUM(I39+I49+I57+I74+I87+I103+I120+I150+I165+I183+I194+I210+I171+I177+I200+I159)</f>
        <v>0</v>
      </c>
    </row>
    <row r="213" spans="1:10" s="31" customFormat="1" ht="13.5" thickTop="1" x14ac:dyDescent="0.2">
      <c r="C213" s="44"/>
      <c r="E213" s="1"/>
      <c r="F213" s="1"/>
      <c r="G213" s="45"/>
      <c r="H213" s="1"/>
      <c r="I213" s="45"/>
    </row>
    <row r="214" spans="1:10" x14ac:dyDescent="0.2">
      <c r="G214" s="25"/>
      <c r="I214" s="25"/>
    </row>
    <row r="215" spans="1:10" x14ac:dyDescent="0.2">
      <c r="A215" s="31" t="s">
        <v>75</v>
      </c>
      <c r="G215" s="25"/>
      <c r="I215" s="25"/>
    </row>
    <row r="216" spans="1:10" x14ac:dyDescent="0.2">
      <c r="I216" s="7"/>
    </row>
    <row r="217" spans="1:10" ht="79.150000000000006" customHeight="1" x14ac:dyDescent="0.2">
      <c r="A217" s="63" t="s">
        <v>158</v>
      </c>
      <c r="B217" s="63"/>
      <c r="C217" s="63"/>
      <c r="D217" s="63"/>
      <c r="E217" s="63"/>
      <c r="I217" s="7"/>
    </row>
    <row r="218" spans="1:10" x14ac:dyDescent="0.2">
      <c r="A218" s="32"/>
      <c r="B218" s="32"/>
      <c r="C218" s="32"/>
      <c r="D218" s="32"/>
      <c r="E218" s="32"/>
      <c r="I218" s="7"/>
    </row>
    <row r="219" spans="1:10" x14ac:dyDescent="0.2">
      <c r="A219" s="33" t="s">
        <v>76</v>
      </c>
      <c r="B219" s="32"/>
      <c r="C219" s="32"/>
      <c r="D219" s="32"/>
      <c r="E219" s="32"/>
      <c r="I219" s="7"/>
    </row>
    <row r="220" spans="1:10" x14ac:dyDescent="0.2">
      <c r="A220" s="32"/>
      <c r="B220" s="32"/>
      <c r="C220" s="32"/>
      <c r="D220" s="32"/>
      <c r="E220" s="32"/>
      <c r="I220" s="7"/>
    </row>
    <row r="221" spans="1:10" ht="98.25" customHeight="1" x14ac:dyDescent="0.2">
      <c r="A221" s="63" t="s">
        <v>161</v>
      </c>
      <c r="B221" s="63"/>
      <c r="C221" s="63"/>
      <c r="D221" s="63"/>
      <c r="E221" s="63"/>
      <c r="I221" s="7"/>
    </row>
    <row r="222" spans="1:10" x14ac:dyDescent="0.2">
      <c r="A222" s="32"/>
      <c r="B222" s="32"/>
      <c r="C222" s="32"/>
      <c r="D222" s="32"/>
      <c r="E222" s="32"/>
      <c r="I222" s="7"/>
    </row>
    <row r="223" spans="1:10" x14ac:dyDescent="0.2">
      <c r="A223" s="33" t="s">
        <v>80</v>
      </c>
      <c r="B223" s="32"/>
      <c r="C223" s="32"/>
      <c r="D223" s="32"/>
      <c r="E223" s="32"/>
      <c r="I223" s="7"/>
    </row>
    <row r="224" spans="1:10" x14ac:dyDescent="0.2">
      <c r="A224" s="32"/>
      <c r="B224" s="32"/>
      <c r="C224" s="32"/>
      <c r="D224" s="32"/>
      <c r="E224" s="32"/>
      <c r="I224" s="7"/>
    </row>
    <row r="225" spans="1:9" ht="25.5" customHeight="1" x14ac:dyDescent="0.2">
      <c r="A225" s="58" t="s">
        <v>81</v>
      </c>
      <c r="B225" s="59"/>
      <c r="C225" s="59"/>
      <c r="D225" s="59"/>
      <c r="E225" s="59"/>
      <c r="F225" s="15"/>
      <c r="G225" s="15"/>
      <c r="H225" s="15"/>
      <c r="I225" s="16"/>
    </row>
    <row r="226" spans="1:9" x14ac:dyDescent="0.2">
      <c r="A226" s="14"/>
      <c r="B226" s="14"/>
      <c r="C226" s="15"/>
      <c r="D226" s="15"/>
      <c r="E226" s="15"/>
      <c r="F226" s="15"/>
      <c r="G226" s="15"/>
      <c r="H226" s="15"/>
      <c r="I226" s="16"/>
    </row>
    <row r="227" spans="1:9" x14ac:dyDescent="0.2">
      <c r="A227" s="33" t="s">
        <v>82</v>
      </c>
      <c r="B227" s="14"/>
      <c r="C227" s="15"/>
      <c r="D227" s="15"/>
      <c r="E227" s="15"/>
      <c r="F227" s="15"/>
      <c r="G227" s="15"/>
      <c r="H227" s="15"/>
      <c r="I227" s="16"/>
    </row>
    <row r="228" spans="1:9" x14ac:dyDescent="0.2">
      <c r="A228" s="14"/>
      <c r="B228" s="14"/>
      <c r="C228" s="15"/>
      <c r="D228" s="15"/>
      <c r="E228" s="15"/>
      <c r="F228" s="15"/>
      <c r="G228" s="15"/>
      <c r="H228" s="15"/>
      <c r="I228" s="16"/>
    </row>
    <row r="229" spans="1:9" x14ac:dyDescent="0.2">
      <c r="A229" s="58" t="s">
        <v>83</v>
      </c>
      <c r="B229" s="58"/>
      <c r="C229" s="58"/>
      <c r="D229" s="58"/>
      <c r="E229" s="58"/>
      <c r="F229" s="15"/>
      <c r="G229" s="15"/>
      <c r="H229" s="15"/>
      <c r="I229" s="16"/>
    </row>
    <row r="230" spans="1:9" x14ac:dyDescent="0.2">
      <c r="A230" s="14" t="s">
        <v>11</v>
      </c>
      <c r="B230" s="14"/>
      <c r="C230" s="15"/>
      <c r="D230" s="15"/>
      <c r="E230" s="15"/>
      <c r="F230" s="15"/>
      <c r="G230" s="15"/>
      <c r="H230" s="15"/>
      <c r="I230" s="16"/>
    </row>
    <row r="231" spans="1:9" x14ac:dyDescent="0.2">
      <c r="A231" s="33" t="s">
        <v>84</v>
      </c>
      <c r="B231" s="14"/>
      <c r="C231" s="15"/>
      <c r="D231" s="15"/>
      <c r="E231" s="15"/>
      <c r="F231" s="15"/>
      <c r="G231" s="15"/>
      <c r="H231" s="15"/>
      <c r="I231" s="16"/>
    </row>
    <row r="232" spans="1:9" x14ac:dyDescent="0.2">
      <c r="A232" s="14"/>
      <c r="B232" s="14"/>
      <c r="C232" s="15"/>
      <c r="D232" s="15"/>
      <c r="E232" s="15"/>
      <c r="F232" s="15"/>
      <c r="G232" s="15"/>
      <c r="H232" s="15"/>
      <c r="I232" s="16"/>
    </row>
    <row r="233" spans="1:9" ht="25.5" customHeight="1" x14ac:dyDescent="0.2">
      <c r="A233" s="60" t="s">
        <v>160</v>
      </c>
      <c r="B233" s="61"/>
      <c r="C233" s="61"/>
      <c r="D233" s="61"/>
      <c r="E233" s="61"/>
      <c r="F233" s="15"/>
      <c r="G233" s="15"/>
      <c r="H233" s="15"/>
      <c r="I233" s="16"/>
    </row>
    <row r="234" spans="1:9" x14ac:dyDescent="0.2">
      <c r="A234" s="14"/>
      <c r="B234" s="14"/>
      <c r="C234" s="15"/>
      <c r="D234" s="15"/>
      <c r="E234" s="15"/>
      <c r="F234" s="15"/>
      <c r="G234" s="15"/>
      <c r="H234" s="15"/>
      <c r="I234"/>
    </row>
    <row r="235" spans="1:9" x14ac:dyDescent="0.2">
      <c r="A235" s="14"/>
      <c r="B235" s="14"/>
      <c r="C235" s="42" t="s">
        <v>12</v>
      </c>
      <c r="D235" s="15"/>
      <c r="E235" s="15"/>
      <c r="F235" s="15"/>
      <c r="G235" s="15"/>
      <c r="H235" s="15"/>
      <c r="I235"/>
    </row>
    <row r="236" spans="1:9" x14ac:dyDescent="0.2">
      <c r="A236" s="14"/>
      <c r="B236" s="14"/>
      <c r="C236" s="42" t="s">
        <v>153</v>
      </c>
      <c r="D236" s="15"/>
      <c r="E236" s="15"/>
      <c r="F236" s="15"/>
      <c r="G236" s="15"/>
      <c r="H236" s="15"/>
      <c r="I236"/>
    </row>
    <row r="237" spans="1:9" x14ac:dyDescent="0.2">
      <c r="A237" s="14"/>
      <c r="B237" s="14"/>
      <c r="C237" s="42" t="s">
        <v>154</v>
      </c>
      <c r="D237" s="15"/>
      <c r="E237" s="17" t="s">
        <v>14</v>
      </c>
      <c r="F237" s="17"/>
      <c r="G237" s="17"/>
      <c r="H237" s="17"/>
      <c r="I237"/>
    </row>
    <row r="238" spans="1:9" x14ac:dyDescent="0.2">
      <c r="A238" s="18" t="s">
        <v>13</v>
      </c>
      <c r="B238" s="14"/>
      <c r="C238" s="43" t="s">
        <v>3</v>
      </c>
      <c r="D238" s="15"/>
      <c r="E238" s="19" t="s">
        <v>15</v>
      </c>
      <c r="F238" s="23"/>
      <c r="G238" s="23"/>
      <c r="H238" s="23"/>
      <c r="I238"/>
    </row>
    <row r="239" spans="1:9" s="12" customFormat="1" x14ac:dyDescent="0.2">
      <c r="A239" s="34"/>
      <c r="B239" s="20"/>
      <c r="C239" s="21"/>
      <c r="D239" s="22"/>
      <c r="E239" s="21"/>
      <c r="F239" s="22"/>
      <c r="G239" s="22"/>
      <c r="H239" s="22"/>
      <c r="I239"/>
    </row>
    <row r="240" spans="1:9" s="12" customFormat="1" x14ac:dyDescent="0.2">
      <c r="A240" s="34"/>
      <c r="B240" s="20"/>
      <c r="C240" s="21"/>
      <c r="D240" s="22"/>
      <c r="E240" s="21"/>
      <c r="F240" s="22"/>
      <c r="G240" s="22"/>
      <c r="H240" s="22"/>
      <c r="I240"/>
    </row>
    <row r="241" spans="1:9" s="12" customFormat="1" x14ac:dyDescent="0.2">
      <c r="A241" s="34"/>
      <c r="B241" s="20"/>
      <c r="C241" s="21"/>
      <c r="D241" s="22"/>
      <c r="E241" s="21"/>
      <c r="F241" s="22"/>
      <c r="G241" s="22"/>
      <c r="H241" s="22"/>
      <c r="I241"/>
    </row>
    <row r="242" spans="1:9" s="12" customFormat="1" x14ac:dyDescent="0.2">
      <c r="A242" s="14"/>
      <c r="B242" s="14"/>
      <c r="C242" s="15"/>
      <c r="D242" s="15"/>
      <c r="E242" s="15"/>
      <c r="F242" s="15"/>
      <c r="G242" s="15"/>
      <c r="H242" s="15"/>
      <c r="I242"/>
    </row>
    <row r="243" spans="1:9" s="12" customFormat="1" x14ac:dyDescent="0.2">
      <c r="A243" s="33" t="s">
        <v>85</v>
      </c>
      <c r="B243" s="14"/>
      <c r="C243" s="15"/>
      <c r="D243" s="15"/>
      <c r="E243" s="15"/>
      <c r="F243" s="15"/>
      <c r="G243" s="15"/>
      <c r="H243" s="15"/>
      <c r="I243"/>
    </row>
    <row r="244" spans="1:9" s="12" customFormat="1" x14ac:dyDescent="0.2">
      <c r="A244" s="14"/>
      <c r="B244" s="14"/>
      <c r="C244" s="15"/>
      <c r="D244" s="15"/>
      <c r="E244" s="15"/>
      <c r="F244" s="15"/>
      <c r="G244" s="15"/>
      <c r="H244" s="15"/>
      <c r="I244"/>
    </row>
    <row r="245" spans="1:9" ht="12.75" customHeight="1" x14ac:dyDescent="0.2">
      <c r="A245" s="60" t="s">
        <v>86</v>
      </c>
      <c r="B245" s="61"/>
      <c r="C245" s="61"/>
      <c r="D245" s="61"/>
      <c r="E245" s="61"/>
      <c r="F245" s="15"/>
      <c r="G245" s="15"/>
      <c r="H245" s="15"/>
      <c r="I245" s="15"/>
    </row>
    <row r="246" spans="1:9" ht="12.75" customHeight="1" x14ac:dyDescent="0.2">
      <c r="A246" s="14"/>
      <c r="B246" s="14"/>
      <c r="C246" s="15"/>
      <c r="D246" s="15"/>
      <c r="E246" s="15"/>
      <c r="F246" s="15"/>
      <c r="G246" s="15"/>
      <c r="H246" s="15"/>
      <c r="I246" s="15"/>
    </row>
  </sheetData>
  <mergeCells count="9">
    <mergeCell ref="A225:E225"/>
    <mergeCell ref="A233:E233"/>
    <mergeCell ref="A245:E245"/>
    <mergeCell ref="A229:E229"/>
    <mergeCell ref="A1:I1"/>
    <mergeCell ref="A2:I2"/>
    <mergeCell ref="A3:I3"/>
    <mergeCell ref="A217:E217"/>
    <mergeCell ref="A221:E221"/>
  </mergeCells>
  <phoneticPr fontId="0" type="noConversion"/>
  <printOptions horizontalCentered="1"/>
  <pageMargins left="0.5" right="0.5" top="0.5" bottom="0.5" header="0.5" footer="0.5"/>
  <pageSetup scale="67" fitToHeight="0" orientation="portrait" r:id="rId1"/>
  <headerFooter alignWithMargins="0">
    <oddHeader>&amp;RPage &amp;P</oddHeader>
  </headerFooter>
  <rowBreaks count="3" manualBreakCount="3">
    <brk id="58" max="16383" man="1"/>
    <brk id="111" max="16383" man="1"/>
    <brk id="1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Federal Awards Schedule</vt:lpstr>
      <vt:lpstr>'Federal Awards Schedule'!Print_Titles</vt:lpstr>
    </vt:vector>
  </TitlesOfParts>
  <Company>Dept of Legislative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Federal Awards</dc:title>
  <dc:creator>Russell Olson</dc:creator>
  <cp:lastModifiedBy>Goens, Glenda</cp:lastModifiedBy>
  <cp:lastPrinted>2021-01-07T00:42:38Z</cp:lastPrinted>
  <dcterms:created xsi:type="dcterms:W3CDTF">1999-09-28T19:22:48Z</dcterms:created>
  <dcterms:modified xsi:type="dcterms:W3CDTF">2026-01-08T19:59:36Z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757462149</vt:i4>
  </property>
  <property fmtid="{D5CDD505-2E9C-101B-9397-08002B2CF9AE}" pid="3" name="_EmailSubject">
    <vt:lpwstr>Changes Necessary to OCBOA Opinion Letters and Schedule of Federal Awards</vt:lpwstr>
  </property>
  <property fmtid="{D5CDD505-2E9C-101B-9397-08002B2CF9AE}" pid="4" name="_AuthorEmail">
    <vt:lpwstr>Russ.Olson@state.sd.us</vt:lpwstr>
  </property>
  <property fmtid="{D5CDD505-2E9C-101B-9397-08002B2CF9AE}" pid="5" name="_AuthorEmailDisplayName">
    <vt:lpwstr>Olson, Russ</vt:lpwstr>
  </property>
  <property fmtid="{D5CDD505-2E9C-101B-9397-08002B2CF9AE}" pid="6" name="_PreviousAdHocReviewCycleID">
    <vt:i4>-429591354</vt:i4>
  </property>
  <property fmtid="{D5CDD505-2E9C-101B-9397-08002B2CF9AE}" pid="7" name="_ReviewingToolsShownOnce">
    <vt:lpwstr/>
  </property>
  <property fmtid="{D5CDD505-2E9C-101B-9397-08002B2CF9AE}" pid="8" name="Version">
    <vt:i4>20</vt:i4>
  </property>
  <property fmtid="{D5CDD505-2E9C-101B-9397-08002B2CF9AE}" pid="9" name="tabName">
    <vt:lpwstr>DLA Canned Report Draft</vt:lpwstr>
  </property>
  <property fmtid="{D5CDD505-2E9C-101B-9397-08002B2CF9AE}" pid="10" name="tabIndex">
    <vt:lpwstr>1200</vt:lpwstr>
  </property>
  <property fmtid="{D5CDD505-2E9C-101B-9397-08002B2CF9AE}" pid="11" name="workpaperIndex">
    <vt:lpwstr>1200.08</vt:lpwstr>
  </property>
  <property fmtid="{D5CDD505-2E9C-101B-9397-08002B2CF9AE}" pid="12" name="MSIP_Label_ec3b1a8e-41ed-4bc7-92d1-0305fbefd661_Enabled">
    <vt:lpwstr>true</vt:lpwstr>
  </property>
  <property fmtid="{D5CDD505-2E9C-101B-9397-08002B2CF9AE}" pid="13" name="MSIP_Label_ec3b1a8e-41ed-4bc7-92d1-0305fbefd661_SetDate">
    <vt:lpwstr>2025-12-30T00:07:50Z</vt:lpwstr>
  </property>
  <property fmtid="{D5CDD505-2E9C-101B-9397-08002B2CF9AE}" pid="14" name="MSIP_Label_ec3b1a8e-41ed-4bc7-92d1-0305fbefd661_Method">
    <vt:lpwstr>Standard</vt:lpwstr>
  </property>
  <property fmtid="{D5CDD505-2E9C-101B-9397-08002B2CF9AE}" pid="15" name="MSIP_Label_ec3b1a8e-41ed-4bc7-92d1-0305fbefd661_Name">
    <vt:lpwstr>M365-General - Anyone (Unrestricted)-Prod</vt:lpwstr>
  </property>
  <property fmtid="{D5CDD505-2E9C-101B-9397-08002B2CF9AE}" pid="16" name="MSIP_Label_ec3b1a8e-41ed-4bc7-92d1-0305fbefd661_SiteId">
    <vt:lpwstr>70af547c-69ab-416d-b4a6-543b5ce52b99</vt:lpwstr>
  </property>
  <property fmtid="{D5CDD505-2E9C-101B-9397-08002B2CF9AE}" pid="17" name="MSIP_Label_ec3b1a8e-41ed-4bc7-92d1-0305fbefd661_ActionId">
    <vt:lpwstr>c404df93-5a5d-49cb-9e1c-98c05e5e449d</vt:lpwstr>
  </property>
  <property fmtid="{D5CDD505-2E9C-101B-9397-08002B2CF9AE}" pid="18" name="MSIP_Label_ec3b1a8e-41ed-4bc7-92d1-0305fbefd661_ContentBits">
    <vt:lpwstr>0</vt:lpwstr>
  </property>
  <property fmtid="{D5CDD505-2E9C-101B-9397-08002B2CF9AE}" pid="19" name="MSIP_Label_ec3b1a8e-41ed-4bc7-92d1-0305fbefd661_Tag">
    <vt:lpwstr>10, 3, 0, 1</vt:lpwstr>
  </property>
</Properties>
</file>